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iapan Percoban Produk Penelitian\artikel 4D\Uji Terbatas\"/>
    </mc:Choice>
  </mc:AlternateContent>
  <xr:revisionPtr revIDLastSave="0" documentId="13_ncr:1_{E81077DA-B303-4DB5-897E-686E712297F7}" xr6:coauthVersionLast="36" xr6:coauthVersionMax="36" xr10:uidLastSave="{00000000-0000-0000-0000-000000000000}"/>
  <bookViews>
    <workbookView xWindow="120" yWindow="4860" windowWidth="19095" windowHeight="8445" activeTab="1" xr2:uid="{00000000-000D-0000-FFFF-FFFF00000000}"/>
  </bookViews>
  <sheets>
    <sheet name="komunikasi" sheetId="2" r:id="rId1"/>
    <sheet name="disposisi " sheetId="9" r:id="rId2"/>
    <sheet name="validator(awal)" sheetId="10" r:id="rId3"/>
    <sheet name="RESPON SISWA TERHADAP BAHAN AJA" sheetId="11" r:id="rId4"/>
    <sheet name="validator (revisi pa asep ikin)" sheetId="13" r:id="rId5"/>
  </sheets>
  <calcPr calcId="191029"/>
</workbook>
</file>

<file path=xl/calcChain.xml><?xml version="1.0" encoding="utf-8"?>
<calcChain xmlns="http://schemas.openxmlformats.org/spreadsheetml/2006/main">
  <c r="N28" i="10" l="1"/>
  <c r="M28" i="10"/>
  <c r="L28" i="10"/>
  <c r="K28" i="10"/>
  <c r="J28" i="10"/>
  <c r="F28" i="10"/>
  <c r="E28" i="10"/>
  <c r="D28" i="10"/>
  <c r="C28" i="10"/>
  <c r="B28" i="10"/>
  <c r="J29" i="13" l="1"/>
  <c r="N29" i="13"/>
  <c r="M29" i="13"/>
  <c r="L29" i="13"/>
  <c r="K29" i="13"/>
  <c r="F29" i="13"/>
  <c r="E29" i="13"/>
  <c r="D29" i="13"/>
  <c r="C29" i="13"/>
  <c r="B29" i="13"/>
  <c r="L4" i="13" l="1"/>
  <c r="J26" i="13" s="1"/>
  <c r="L10" i="13"/>
  <c r="K26" i="13" s="1"/>
  <c r="G27" i="13"/>
  <c r="D4" i="13"/>
  <c r="C4" i="13"/>
  <c r="B4" i="13"/>
  <c r="D10" i="13"/>
  <c r="C10" i="13"/>
  <c r="B10" i="13"/>
  <c r="D15" i="13"/>
  <c r="C15" i="13"/>
  <c r="B15" i="13"/>
  <c r="D19" i="13"/>
  <c r="C19" i="13"/>
  <c r="B19" i="13"/>
  <c r="L19" i="13"/>
  <c r="L15" i="13"/>
  <c r="L26" i="13" s="1"/>
  <c r="E25" i="13"/>
  <c r="D25" i="13"/>
  <c r="M26" i="13"/>
  <c r="E26" i="13"/>
  <c r="D26" i="13"/>
  <c r="C26" i="13"/>
  <c r="B26" i="13"/>
  <c r="J10" i="13" l="1"/>
  <c r="K24" i="13" s="1"/>
  <c r="K27" i="13" s="1"/>
  <c r="J15" i="13"/>
  <c r="L24" i="13" s="1"/>
  <c r="L27" i="13" s="1"/>
  <c r="J19" i="13"/>
  <c r="M24" i="13" s="1"/>
  <c r="K4" i="13"/>
  <c r="J25" i="13" s="1"/>
  <c r="J28" i="13" s="1"/>
  <c r="B24" i="13"/>
  <c r="B27" i="13" s="1"/>
  <c r="K10" i="13"/>
  <c r="K25" i="13" s="1"/>
  <c r="K28" i="13" s="1"/>
  <c r="K15" i="13"/>
  <c r="L25" i="13" s="1"/>
  <c r="L28" i="13" s="1"/>
  <c r="K19" i="13"/>
  <c r="M25" i="13" s="1"/>
  <c r="M28" i="13" s="1"/>
  <c r="B25" i="13"/>
  <c r="B28" i="13" s="1"/>
  <c r="J4" i="13"/>
  <c r="J24" i="13" s="1"/>
  <c r="D24" i="13"/>
  <c r="D27" i="13" s="1"/>
  <c r="E24" i="13"/>
  <c r="E27" i="13" s="1"/>
  <c r="C25" i="13"/>
  <c r="C28" i="13" s="1"/>
  <c r="C24" i="13"/>
  <c r="C27" i="13" s="1"/>
  <c r="E28" i="13"/>
  <c r="F26" i="13"/>
  <c r="N26" i="13"/>
  <c r="D28" i="13"/>
  <c r="M27" i="13"/>
  <c r="AE22" i="11"/>
  <c r="AE24" i="11" s="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AM23" i="11" s="1"/>
  <c r="K24" i="10"/>
  <c r="M23" i="10"/>
  <c r="M22" i="10"/>
  <c r="L17" i="10"/>
  <c r="M24" i="10" s="1"/>
  <c r="M26" i="10" s="1"/>
  <c r="K17" i="10"/>
  <c r="J17" i="10"/>
  <c r="L11" i="10"/>
  <c r="L24" i="10" s="1"/>
  <c r="K11" i="10"/>
  <c r="L23" i="10" s="1"/>
  <c r="L26" i="10" s="1"/>
  <c r="J11" i="10"/>
  <c r="L22" i="10" s="1"/>
  <c r="L25" i="10" s="1"/>
  <c r="L8" i="10"/>
  <c r="K8" i="10"/>
  <c r="K23" i="10" s="1"/>
  <c r="K26" i="10" s="1"/>
  <c r="J8" i="10"/>
  <c r="K22" i="10" s="1"/>
  <c r="K25" i="10" s="1"/>
  <c r="L4" i="10"/>
  <c r="J24" i="10" s="1"/>
  <c r="N24" i="10" s="1"/>
  <c r="K4" i="10"/>
  <c r="J23" i="10" s="1"/>
  <c r="J4" i="10"/>
  <c r="J22" i="10" s="1"/>
  <c r="F24" i="10"/>
  <c r="E24" i="10"/>
  <c r="D24" i="10"/>
  <c r="C24" i="10"/>
  <c r="B24" i="10"/>
  <c r="D8" i="10"/>
  <c r="C8" i="10"/>
  <c r="C23" i="10" s="1"/>
  <c r="C26" i="10" s="1"/>
  <c r="D11" i="10"/>
  <c r="C11" i="10"/>
  <c r="D23" i="10" s="1"/>
  <c r="D26" i="10" s="1"/>
  <c r="D17" i="10"/>
  <c r="C17" i="10"/>
  <c r="E23" i="10" s="1"/>
  <c r="E26" i="10" s="1"/>
  <c r="D4" i="10"/>
  <c r="C4" i="10"/>
  <c r="B23" i="10" s="1"/>
  <c r="B17" i="10"/>
  <c r="E22" i="10" s="1"/>
  <c r="E25" i="10" s="1"/>
  <c r="B11" i="10"/>
  <c r="D22" i="10" s="1"/>
  <c r="D25" i="10" s="1"/>
  <c r="B8" i="10"/>
  <c r="C22" i="10" s="1"/>
  <c r="C25" i="10" s="1"/>
  <c r="B4" i="10"/>
  <c r="B22" i="10" s="1"/>
  <c r="N25" i="13" l="1"/>
  <c r="N28" i="13" s="1"/>
  <c r="J27" i="13"/>
  <c r="N24" i="13"/>
  <c r="N27" i="13" s="1"/>
  <c r="F25" i="13"/>
  <c r="F28" i="13" s="1"/>
  <c r="F24" i="13"/>
  <c r="F27" i="13" s="1"/>
  <c r="AG22" i="11"/>
  <c r="AG24" i="11" s="1"/>
  <c r="E22" i="11"/>
  <c r="E24" i="11" s="1"/>
  <c r="AJ22" i="11"/>
  <c r="AJ24" i="11" s="1"/>
  <c r="AH22" i="11"/>
  <c r="AH24" i="11" s="1"/>
  <c r="AD22" i="11"/>
  <c r="AD24" i="11" s="1"/>
  <c r="J22" i="11"/>
  <c r="J24" i="11" s="1"/>
  <c r="U22" i="11"/>
  <c r="U24" i="11" s="1"/>
  <c r="AC22" i="11"/>
  <c r="AC24" i="11" s="1"/>
  <c r="Y22" i="11"/>
  <c r="Y24" i="11" s="1"/>
  <c r="M22" i="11"/>
  <c r="M24" i="11" s="1"/>
  <c r="I22" i="11"/>
  <c r="I24" i="11" s="1"/>
  <c r="P22" i="11"/>
  <c r="P24" i="11" s="1"/>
  <c r="X22" i="11"/>
  <c r="X24" i="11" s="1"/>
  <c r="D22" i="11"/>
  <c r="D24" i="11" s="1"/>
  <c r="K22" i="11"/>
  <c r="K24" i="11" s="1"/>
  <c r="AF22" i="11"/>
  <c r="AF24" i="11" s="1"/>
  <c r="T22" i="11"/>
  <c r="T24" i="11" s="1"/>
  <c r="AB22" i="11"/>
  <c r="AB24" i="11" s="1"/>
  <c r="O22" i="11"/>
  <c r="O24" i="11" s="1"/>
  <c r="G22" i="11"/>
  <c r="G24" i="11" s="1"/>
  <c r="W22" i="11"/>
  <c r="W24" i="11" s="1"/>
  <c r="AL22" i="11"/>
  <c r="AL24" i="11" s="1"/>
  <c r="Z22" i="11"/>
  <c r="Z24" i="11" s="1"/>
  <c r="V22" i="11"/>
  <c r="V24" i="11" s="1"/>
  <c r="R22" i="11"/>
  <c r="R24" i="11" s="1"/>
  <c r="N22" i="11"/>
  <c r="N24" i="11" s="1"/>
  <c r="L22" i="11"/>
  <c r="L24" i="11" s="1"/>
  <c r="AI22" i="11"/>
  <c r="AI24" i="11" s="1"/>
  <c r="S22" i="11"/>
  <c r="S24" i="11" s="1"/>
  <c r="H22" i="11"/>
  <c r="H24" i="11" s="1"/>
  <c r="AK22" i="11"/>
  <c r="AK24" i="11" s="1"/>
  <c r="AM16" i="11"/>
  <c r="AM17" i="11"/>
  <c r="AM15" i="11"/>
  <c r="AM14" i="11"/>
  <c r="AM13" i="11"/>
  <c r="AM11" i="11"/>
  <c r="AM10" i="11"/>
  <c r="AM7" i="11"/>
  <c r="AM8" i="11"/>
  <c r="AM9" i="11"/>
  <c r="AM4" i="11"/>
  <c r="AM5" i="11"/>
  <c r="AM6" i="11"/>
  <c r="AM21" i="11"/>
  <c r="Q22" i="11"/>
  <c r="Q24" i="11" s="1"/>
  <c r="AA22" i="11"/>
  <c r="AA24" i="11" s="1"/>
  <c r="AM12" i="11"/>
  <c r="AM18" i="11"/>
  <c r="AM19" i="11"/>
  <c r="AM20" i="11"/>
  <c r="F22" i="11"/>
  <c r="F24" i="11" s="1"/>
  <c r="C22" i="11"/>
  <c r="F23" i="10"/>
  <c r="F26" i="10" s="1"/>
  <c r="B26" i="10"/>
  <c r="B25" i="10"/>
  <c r="F22" i="10"/>
  <c r="F25" i="10" s="1"/>
  <c r="N23" i="10"/>
  <c r="N26" i="10" s="1"/>
  <c r="J26" i="10"/>
  <c r="N22" i="10"/>
  <c r="N25" i="10" s="1"/>
  <c r="J25" i="10"/>
  <c r="M25" i="10"/>
  <c r="H22" i="2"/>
  <c r="G22" i="2"/>
  <c r="F22" i="2"/>
  <c r="E22" i="2"/>
  <c r="D22" i="2"/>
  <c r="C22" i="2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BQ5" i="9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L5" i="9"/>
  <c r="AL4" i="9"/>
  <c r="O27" i="13" l="1"/>
  <c r="AM22" i="11"/>
  <c r="AM24" i="11" s="1"/>
  <c r="C24" i="11"/>
  <c r="I22" i="2"/>
  <c r="BR5" i="9"/>
  <c r="BR9" i="9"/>
  <c r="BR13" i="9"/>
  <c r="BR17" i="9"/>
  <c r="BR21" i="9"/>
  <c r="BR14" i="9"/>
  <c r="BR6" i="9"/>
  <c r="BR18" i="9"/>
  <c r="BR7" i="9"/>
  <c r="BR15" i="9"/>
  <c r="BR10" i="9"/>
  <c r="BR11" i="9"/>
  <c r="BR19" i="9"/>
  <c r="BR8" i="9"/>
  <c r="BR12" i="9"/>
  <c r="BR16" i="9"/>
  <c r="BR20" i="9"/>
  <c r="BR4" i="9"/>
  <c r="AM22" i="9"/>
  <c r="AQ22" i="9"/>
  <c r="AU22" i="9"/>
  <c r="AY22" i="9"/>
  <c r="BC22" i="9"/>
  <c r="BG22" i="9"/>
  <c r="BK22" i="9"/>
  <c r="BO22" i="9"/>
  <c r="AO23" i="9"/>
  <c r="AS23" i="9"/>
  <c r="AW23" i="9"/>
  <c r="BA23" i="9"/>
  <c r="BE23" i="9"/>
  <c r="BI23" i="9"/>
  <c r="BM23" i="9"/>
  <c r="BQ23" i="9"/>
  <c r="AN22" i="9"/>
  <c r="AR22" i="9"/>
  <c r="AV22" i="9"/>
  <c r="AZ22" i="9"/>
  <c r="BD22" i="9"/>
  <c r="BH22" i="9"/>
  <c r="BL22" i="9"/>
  <c r="BP22" i="9"/>
  <c r="AL23" i="9"/>
  <c r="AP23" i="9"/>
  <c r="AT23" i="9"/>
  <c r="AX23" i="9"/>
  <c r="BB23" i="9"/>
  <c r="BF23" i="9"/>
  <c r="BJ23" i="9"/>
  <c r="BN23" i="9"/>
  <c r="AN23" i="9"/>
  <c r="AR23" i="9"/>
  <c r="AV23" i="9"/>
  <c r="AZ23" i="9"/>
  <c r="BD23" i="9"/>
  <c r="BH23" i="9"/>
  <c r="BL23" i="9"/>
  <c r="BP23" i="9"/>
  <c r="AM23" i="9"/>
  <c r="AQ23" i="9"/>
  <c r="AU23" i="9"/>
  <c r="AY23" i="9"/>
  <c r="BC23" i="9"/>
  <c r="BG23" i="9"/>
  <c r="BK23" i="9"/>
  <c r="BO23" i="9"/>
  <c r="AO22" i="9"/>
  <c r="AO24" i="9" s="1"/>
  <c r="AS22" i="9"/>
  <c r="AS24" i="9" s="1"/>
  <c r="AW22" i="9"/>
  <c r="AW24" i="9" s="1"/>
  <c r="BA22" i="9"/>
  <c r="BA24" i="9" s="1"/>
  <c r="BE22" i="9"/>
  <c r="BE24" i="9" s="1"/>
  <c r="BI22" i="9"/>
  <c r="BI24" i="9" s="1"/>
  <c r="BM22" i="9"/>
  <c r="BM24" i="9" s="1"/>
  <c r="BQ22" i="9"/>
  <c r="AL22" i="9"/>
  <c r="AL24" i="9" s="1"/>
  <c r="AP22" i="9"/>
  <c r="AP24" i="9" s="1"/>
  <c r="AT22" i="9"/>
  <c r="AT24" i="9" s="1"/>
  <c r="AX22" i="9"/>
  <c r="AX24" i="9" s="1"/>
  <c r="BB22" i="9"/>
  <c r="BB24" i="9" s="1"/>
  <c r="BF22" i="9"/>
  <c r="BF24" i="9" s="1"/>
  <c r="BJ22" i="9"/>
  <c r="BJ24" i="9" s="1"/>
  <c r="BN22" i="9"/>
  <c r="BN24" i="9" s="1"/>
  <c r="BQ24" i="9" l="1"/>
  <c r="BH24" i="9"/>
  <c r="AQ24" i="9"/>
  <c r="BD24" i="9"/>
  <c r="AN24" i="9"/>
  <c r="BC24" i="9"/>
  <c r="AM24" i="9"/>
  <c r="AR24" i="9"/>
  <c r="BP24" i="9"/>
  <c r="AZ24" i="9"/>
  <c r="BO24" i="9"/>
  <c r="AY24" i="9"/>
  <c r="BG24" i="9"/>
  <c r="BL24" i="9"/>
  <c r="AV24" i="9"/>
  <c r="BK24" i="9"/>
  <c r="AU24" i="9"/>
  <c r="BR22" i="9"/>
  <c r="BR23" i="9"/>
  <c r="BR24" i="9" l="1"/>
  <c r="H23" i="2" l="1"/>
  <c r="F23" i="2"/>
  <c r="E23" i="2"/>
  <c r="E24" i="2" s="1"/>
  <c r="D23" i="2"/>
  <c r="G23" i="2"/>
  <c r="G24" i="2" s="1"/>
  <c r="C23" i="2"/>
  <c r="C24" i="2" s="1"/>
  <c r="H24" i="2"/>
  <c r="I5" i="2"/>
  <c r="I7" i="2"/>
  <c r="I9" i="2"/>
  <c r="I11" i="2"/>
  <c r="I13" i="2"/>
  <c r="I15" i="2"/>
  <c r="I17" i="2"/>
  <c r="I19" i="2"/>
  <c r="I21" i="2"/>
  <c r="I4" i="2"/>
  <c r="I6" i="2"/>
  <c r="I12" i="2"/>
  <c r="I14" i="2"/>
  <c r="I16" i="2"/>
  <c r="I8" i="2"/>
  <c r="I10" i="2"/>
  <c r="I18" i="2"/>
  <c r="I20" i="2"/>
  <c r="F24" i="2" l="1"/>
  <c r="I23" i="2"/>
  <c r="D24" i="2"/>
  <c r="I24" i="2" l="1"/>
</calcChain>
</file>

<file path=xl/sharedStrings.xml><?xml version="1.0" encoding="utf-8"?>
<sst xmlns="http://schemas.openxmlformats.org/spreadsheetml/2006/main" count="328" uniqueCount="96">
  <si>
    <t>NO</t>
  </si>
  <si>
    <t>SOAL 1</t>
  </si>
  <si>
    <t>SOAL 2</t>
  </si>
  <si>
    <t>SOAL 3</t>
  </si>
  <si>
    <t>SOAL 4</t>
  </si>
  <si>
    <t>SOAL 5</t>
  </si>
  <si>
    <t>JUMLAH</t>
  </si>
  <si>
    <t>SISWA</t>
  </si>
  <si>
    <t xml:space="preserve">HASIL UJI COBA KEMAMPUAN KOMUNIKASI MATEMATIK 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</si>
  <si>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</si>
  <si>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</si>
  <si>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</si>
  <si>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</si>
  <si>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</si>
  <si>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</si>
  <si>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</si>
  <si>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</si>
  <si>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</si>
  <si>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</si>
  <si>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</si>
  <si>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</si>
  <si>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</si>
  <si>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</si>
  <si>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</si>
  <si>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</si>
  <si>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</si>
  <si>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</si>
  <si>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SOAL 6</t>
  </si>
  <si>
    <t>Skor Max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</si>
  <si>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</si>
  <si>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</si>
  <si>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</si>
  <si>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</si>
  <si>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</si>
  <si>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</si>
  <si>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</si>
  <si>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</si>
  <si>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</si>
  <si>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</si>
  <si>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</si>
  <si>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</si>
  <si>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</si>
  <si>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</si>
  <si>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</si>
  <si>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</si>
  <si>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</si>
  <si>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</si>
  <si>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</si>
  <si>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</si>
  <si>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</si>
  <si>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</si>
  <si>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</si>
  <si>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</si>
  <si>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</si>
  <si>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</si>
  <si>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</si>
  <si>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</si>
  <si>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</si>
  <si>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</si>
  <si>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</si>
  <si>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</si>
  <si>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JML</t>
  </si>
  <si>
    <t>(+)</t>
  </si>
  <si>
    <t>(- )</t>
  </si>
  <si>
    <t xml:space="preserve">ANALISIS HASIL UJI COBA KEMAMPUAN KOMUNIKASI MATEMATIK </t>
  </si>
  <si>
    <t>%</t>
  </si>
  <si>
    <t>Kriteria Materi</t>
  </si>
  <si>
    <t>Q1</t>
  </si>
  <si>
    <t>Q2</t>
  </si>
  <si>
    <t>Q3</t>
  </si>
  <si>
    <t>Aspek Konstrukri</t>
  </si>
  <si>
    <t>Q4</t>
  </si>
  <si>
    <t>Q5</t>
  </si>
  <si>
    <t>Aspek Tampilan</t>
  </si>
  <si>
    <t>Q6</t>
  </si>
  <si>
    <t>Q7</t>
  </si>
  <si>
    <t>Q8</t>
  </si>
  <si>
    <t>Q9</t>
  </si>
  <si>
    <t>Q10</t>
  </si>
  <si>
    <t>Aspek Bahasa</t>
  </si>
  <si>
    <t>Q11</t>
  </si>
  <si>
    <t>Q12</t>
  </si>
  <si>
    <t>V2</t>
  </si>
  <si>
    <t>V1</t>
  </si>
  <si>
    <t>MAX</t>
  </si>
  <si>
    <t>VALIDASI</t>
  </si>
  <si>
    <t>jml</t>
  </si>
  <si>
    <t>%V1</t>
  </si>
  <si>
    <t>%V2</t>
  </si>
  <si>
    <t>VALIDASI KE 1</t>
  </si>
  <si>
    <t>VALIDASI KE 2</t>
  </si>
  <si>
    <t>Kesesuaian Bahan Ajar dengan Syarat Dikdatis</t>
  </si>
  <si>
    <t>Kesesuaian Bahan Ajara dengan Metode Discovery Learning</t>
  </si>
  <si>
    <t>Keseuaian Bahan Ajar Dengan Syarat Konstruk</t>
  </si>
  <si>
    <t>Kesesuaian Bahan Ajar dengan Syarat Teknik</t>
  </si>
  <si>
    <t>Q14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</si>
</sst>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Border="1"/>
    <xf numFmtId="0" fontId="1" fillId="0" borderId="2" xfId="0" applyFont="1" applyBorder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>
      <selection activeCell="C23" sqref="C23"/>
    </sheetView>
  </sheetViews>
  <sheetFormatPr defaultRowHeight="15" x14ac:dyDescent="0.25"/>
  <cols>
    <col min="1" max="1" width="5.140625" customWidth="1"/>
    <col min="2" max="2" width="21.5703125" customWidth="1"/>
  </cols>
  <sheetData>
    <row r="1" spans="1:9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</row>
    <row r="3" spans="1:9" x14ac:dyDescent="0.25">
      <c r="A3" s="1" t="s">
        <v>0</v>
      </c>
      <c r="B3" s="1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27</v>
      </c>
      <c r="I3" s="1" t="s">
        <v>6</v>
      </c>
    </row>
    <row r="4" spans="1:9" x14ac:dyDescent="0.25">
      <c r="A4" s="1">
        <v>1</v>
      </c>
      <c r="B4" s="1" t="s">
        <v>9</v>
      </c>
      <c r="C4" s="1">
        <v>7</v>
      </c>
      <c r="D4" s="1">
        <v>7</v>
      </c>
      <c r="E4" s="1">
        <v>7</v>
      </c>
      <c r="F4" s="1">
        <v>5</v>
      </c>
      <c r="G4" s="1">
        <v>8</v>
      </c>
      <c r="H4" s="1">
        <v>3</v>
      </c>
      <c r="I4" s="1">
        <f>SUM(C4:H4)</f>
        <v>37</v>
      </c>
    </row>
    <row r="5" spans="1:9" x14ac:dyDescent="0.25">
      <c r="A5" s="1">
        <v>2</v>
      </c>
      <c r="B5" s="1" t="s">
        <v>10</v>
      </c>
      <c r="C5" s="1">
        <v>8</v>
      </c>
      <c r="D5" s="1">
        <v>8</v>
      </c>
      <c r="E5" s="1">
        <v>5</v>
      </c>
      <c r="F5" s="1">
        <v>6</v>
      </c>
      <c r="G5" s="1">
        <v>9</v>
      </c>
      <c r="H5" s="1">
        <v>4</v>
      </c>
      <c r="I5" s="1">
        <f t="shared" ref="I5:I23" si="0">SUM(C5:H5)</f>
        <v>40</v>
      </c>
    </row>
    <row r="6" spans="1:9" x14ac:dyDescent="0.25">
      <c r="A6" s="1">
        <v>3</v>
      </c>
      <c r="B6" s="1" t="s">
        <v>11</v>
      </c>
      <c r="C6" s="1">
        <v>9</v>
      </c>
      <c r="D6" s="1">
        <v>7</v>
      </c>
      <c r="E6" s="1">
        <v>6</v>
      </c>
      <c r="F6" s="1">
        <v>6</v>
      </c>
      <c r="G6" s="1">
        <v>7</v>
      </c>
      <c r="H6" s="1">
        <v>5</v>
      </c>
      <c r="I6" s="1">
        <f t="shared" si="0"/>
        <v>40</v>
      </c>
    </row>
    <row r="7" spans="1:9" x14ac:dyDescent="0.25">
      <c r="A7" s="1">
        <v>4</v>
      </c>
      <c r="B7" s="1" t="s">
        <v>12</v>
      </c>
      <c r="C7" s="1">
        <v>8</v>
      </c>
      <c r="D7" s="1">
        <v>9</v>
      </c>
      <c r="E7" s="1">
        <v>7</v>
      </c>
      <c r="F7" s="1">
        <v>6</v>
      </c>
      <c r="G7" s="1">
        <v>7</v>
      </c>
      <c r="H7" s="1">
        <v>3</v>
      </c>
      <c r="I7" s="1">
        <f t="shared" si="0"/>
        <v>40</v>
      </c>
    </row>
    <row r="8" spans="1:9" x14ac:dyDescent="0.25">
      <c r="A8" s="1">
        <v>5</v>
      </c>
      <c r="B8" s="1" t="s">
        <v>13</v>
      </c>
      <c r="C8" s="1">
        <v>7</v>
      </c>
      <c r="D8" s="1">
        <v>7</v>
      </c>
      <c r="E8" s="1">
        <v>8</v>
      </c>
      <c r="F8" s="1">
        <v>6</v>
      </c>
      <c r="G8" s="1">
        <v>5</v>
      </c>
      <c r="H8" s="1">
        <v>4</v>
      </c>
      <c r="I8" s="1">
        <f t="shared" si="0"/>
        <v>37</v>
      </c>
    </row>
    <row r="9" spans="1:9" x14ac:dyDescent="0.25">
      <c r="A9" s="1">
        <v>6</v>
      </c>
      <c r="B9" s="1" t="s">
        <v>14</v>
      </c>
      <c r="C9" s="1">
        <v>8</v>
      </c>
      <c r="D9" s="1">
        <v>8</v>
      </c>
      <c r="E9" s="1">
        <v>7</v>
      </c>
      <c r="F9" s="1">
        <v>6</v>
      </c>
      <c r="G9" s="1">
        <v>8</v>
      </c>
      <c r="H9" s="1">
        <v>5</v>
      </c>
      <c r="I9" s="1">
        <f t="shared" si="0"/>
        <v>42</v>
      </c>
    </row>
    <row r="10" spans="1:9" x14ac:dyDescent="0.25">
      <c r="A10" s="1">
        <v>7</v>
      </c>
      <c r="B10" s="1" t="s">
        <v>15</v>
      </c>
      <c r="C10" s="1">
        <v>6</v>
      </c>
      <c r="D10" s="1">
        <v>7</v>
      </c>
      <c r="E10" s="1">
        <v>5</v>
      </c>
      <c r="F10" s="1">
        <v>5</v>
      </c>
      <c r="G10" s="1">
        <v>9</v>
      </c>
      <c r="H10" s="1">
        <v>5</v>
      </c>
      <c r="I10" s="1">
        <f t="shared" si="0"/>
        <v>37</v>
      </c>
    </row>
    <row r="11" spans="1:9" x14ac:dyDescent="0.25">
      <c r="A11" s="1">
        <v>8</v>
      </c>
      <c r="B11" s="1" t="s">
        <v>16</v>
      </c>
      <c r="C11" s="1">
        <v>8</v>
      </c>
      <c r="D11" s="1">
        <v>7</v>
      </c>
      <c r="E11" s="1">
        <v>8</v>
      </c>
      <c r="F11" s="1">
        <v>6</v>
      </c>
      <c r="G11" s="1">
        <v>9</v>
      </c>
      <c r="H11" s="1">
        <v>3</v>
      </c>
      <c r="I11" s="1">
        <f t="shared" si="0"/>
        <v>41</v>
      </c>
    </row>
    <row r="12" spans="1:9" x14ac:dyDescent="0.25">
      <c r="A12" s="1">
        <v>9</v>
      </c>
      <c r="B12" s="1" t="s">
        <v>17</v>
      </c>
      <c r="C12" s="1">
        <v>6</v>
      </c>
      <c r="D12" s="1">
        <v>7</v>
      </c>
      <c r="E12" s="1">
        <v>6</v>
      </c>
      <c r="F12" s="1">
        <v>5</v>
      </c>
      <c r="G12" s="1">
        <v>9</v>
      </c>
      <c r="H12" s="1">
        <v>5</v>
      </c>
      <c r="I12" s="1">
        <f t="shared" si="0"/>
        <v>38</v>
      </c>
    </row>
    <row r="13" spans="1:9" x14ac:dyDescent="0.25">
      <c r="A13" s="1">
        <v>10</v>
      </c>
      <c r="B13" s="1" t="s">
        <v>18</v>
      </c>
      <c r="C13" s="1">
        <v>8</v>
      </c>
      <c r="D13" s="1">
        <v>7</v>
      </c>
      <c r="E13" s="1">
        <v>8</v>
      </c>
      <c r="F13" s="1">
        <v>5</v>
      </c>
      <c r="G13" s="1">
        <v>6</v>
      </c>
      <c r="H13" s="1">
        <v>6</v>
      </c>
      <c r="I13" s="1">
        <f t="shared" si="0"/>
        <v>40</v>
      </c>
    </row>
    <row r="14" spans="1:9" x14ac:dyDescent="0.25">
      <c r="A14" s="1">
        <v>11</v>
      </c>
      <c r="B14" s="1" t="s">
        <v>19</v>
      </c>
      <c r="C14" s="1">
        <v>6</v>
      </c>
      <c r="D14" s="1">
        <v>8</v>
      </c>
      <c r="E14" s="1">
        <v>5</v>
      </c>
      <c r="F14" s="1">
        <v>6</v>
      </c>
      <c r="G14" s="1">
        <v>7</v>
      </c>
      <c r="H14" s="1">
        <v>4</v>
      </c>
      <c r="I14" s="1">
        <f t="shared" si="0"/>
        <v>36</v>
      </c>
    </row>
    <row r="15" spans="1:9" x14ac:dyDescent="0.25">
      <c r="A15" s="1">
        <v>12</v>
      </c>
      <c r="B15" s="1" t="s">
        <v>20</v>
      </c>
      <c r="C15" s="1">
        <v>6</v>
      </c>
      <c r="D15" s="1">
        <v>6</v>
      </c>
      <c r="E15" s="1">
        <v>7</v>
      </c>
      <c r="F15" s="1">
        <v>6</v>
      </c>
      <c r="G15" s="1">
        <v>8</v>
      </c>
      <c r="H15" s="1">
        <v>6</v>
      </c>
      <c r="I15" s="1">
        <f t="shared" si="0"/>
        <v>39</v>
      </c>
    </row>
    <row r="16" spans="1:9" x14ac:dyDescent="0.25">
      <c r="A16" s="1">
        <v>13</v>
      </c>
      <c r="B16" s="1" t="s">
        <v>21</v>
      </c>
      <c r="C16" s="1">
        <v>9</v>
      </c>
      <c r="D16" s="1">
        <v>8</v>
      </c>
      <c r="E16" s="1">
        <v>6</v>
      </c>
      <c r="F16" s="1">
        <v>5</v>
      </c>
      <c r="G16" s="1">
        <v>6</v>
      </c>
      <c r="H16" s="1">
        <v>4</v>
      </c>
      <c r="I16" s="1">
        <f t="shared" si="0"/>
        <v>38</v>
      </c>
    </row>
    <row r="17" spans="1:9" x14ac:dyDescent="0.25">
      <c r="A17" s="1">
        <v>14</v>
      </c>
      <c r="B17" s="1" t="s">
        <v>22</v>
      </c>
      <c r="C17" s="1">
        <v>6</v>
      </c>
      <c r="D17" s="1">
        <v>6</v>
      </c>
      <c r="E17" s="1">
        <v>6</v>
      </c>
      <c r="F17" s="1">
        <v>6</v>
      </c>
      <c r="G17" s="1">
        <v>8</v>
      </c>
      <c r="H17" s="1">
        <v>4</v>
      </c>
      <c r="I17" s="1">
        <f t="shared" si="0"/>
        <v>36</v>
      </c>
    </row>
    <row r="18" spans="1:9" x14ac:dyDescent="0.25">
      <c r="A18" s="1">
        <v>15</v>
      </c>
      <c r="B18" s="1" t="s">
        <v>23</v>
      </c>
      <c r="C18" s="1">
        <v>8</v>
      </c>
      <c r="D18" s="1">
        <v>7</v>
      </c>
      <c r="E18" s="1">
        <v>8</v>
      </c>
      <c r="F18" s="1">
        <v>5</v>
      </c>
      <c r="G18" s="1">
        <v>8</v>
      </c>
      <c r="H18" s="1">
        <v>4</v>
      </c>
      <c r="I18" s="1">
        <f t="shared" si="0"/>
        <v>40</v>
      </c>
    </row>
    <row r="19" spans="1:9" x14ac:dyDescent="0.25">
      <c r="A19" s="1">
        <v>16</v>
      </c>
      <c r="B19" s="1" t="s">
        <v>24</v>
      </c>
      <c r="C19" s="1">
        <v>6</v>
      </c>
      <c r="D19" s="1">
        <v>8</v>
      </c>
      <c r="E19" s="1">
        <v>7</v>
      </c>
      <c r="F19" s="1">
        <v>6</v>
      </c>
      <c r="G19" s="1">
        <v>6</v>
      </c>
      <c r="H19" s="1">
        <v>6</v>
      </c>
      <c r="I19" s="1">
        <f t="shared" si="0"/>
        <v>39</v>
      </c>
    </row>
    <row r="20" spans="1:9" x14ac:dyDescent="0.25">
      <c r="A20" s="1">
        <v>17</v>
      </c>
      <c r="B20" s="1" t="s">
        <v>25</v>
      </c>
      <c r="C20" s="1">
        <v>8</v>
      </c>
      <c r="D20" s="1">
        <v>8</v>
      </c>
      <c r="E20" s="1">
        <v>8</v>
      </c>
      <c r="F20" s="1">
        <v>6</v>
      </c>
      <c r="G20" s="1">
        <v>5</v>
      </c>
      <c r="H20" s="1">
        <v>4</v>
      </c>
      <c r="I20" s="1">
        <f t="shared" si="0"/>
        <v>39</v>
      </c>
    </row>
    <row r="21" spans="1:9" x14ac:dyDescent="0.25">
      <c r="A21" s="1">
        <v>18</v>
      </c>
      <c r="B21" s="1" t="s">
        <v>26</v>
      </c>
      <c r="C21" s="1">
        <v>7</v>
      </c>
      <c r="D21" s="1">
        <v>7</v>
      </c>
      <c r="E21" s="1">
        <v>5</v>
      </c>
      <c r="F21" s="1">
        <v>6</v>
      </c>
      <c r="G21" s="1">
        <v>8</v>
      </c>
      <c r="H21" s="1">
        <v>5</v>
      </c>
      <c r="I21" s="1">
        <f t="shared" si="0"/>
        <v>38</v>
      </c>
    </row>
    <row r="22" spans="1:9" x14ac:dyDescent="0.25">
      <c r="A22" s="2"/>
      <c r="B22" s="1" t="s">
        <v>6</v>
      </c>
      <c r="C22" s="1">
        <f>SUM(C4:C21)</f>
        <v>131</v>
      </c>
      <c r="D22" s="1">
        <f t="shared" ref="D22:H22" si="1">SUM(D4:D21)</f>
        <v>132</v>
      </c>
      <c r="E22" s="1">
        <f t="shared" si="1"/>
        <v>119</v>
      </c>
      <c r="F22" s="1">
        <f t="shared" si="1"/>
        <v>102</v>
      </c>
      <c r="G22" s="1">
        <f t="shared" si="1"/>
        <v>133</v>
      </c>
      <c r="H22" s="1">
        <f t="shared" si="1"/>
        <v>80</v>
      </c>
      <c r="I22" s="1">
        <f t="shared" si="0"/>
        <v>697</v>
      </c>
    </row>
    <row r="23" spans="1:9" x14ac:dyDescent="0.25">
      <c r="B23" s="3" t="s">
        <v>28</v>
      </c>
      <c r="C23" s="3">
        <f>COUNT(C4:C21)*10</f>
        <v>180</v>
      </c>
      <c r="D23" s="3">
        <f t="shared" ref="D23:G23" si="2">COUNT(D4:D21)*10</f>
        <v>180</v>
      </c>
      <c r="E23" s="3">
        <f t="shared" si="2"/>
        <v>180</v>
      </c>
      <c r="F23" s="3">
        <f>COUNT(F4:F21)*6</f>
        <v>108</v>
      </c>
      <c r="G23" s="3">
        <f t="shared" si="2"/>
        <v>180</v>
      </c>
      <c r="H23" s="3">
        <f>COUNT(H4:H21)*6</f>
        <v>108</v>
      </c>
      <c r="I23" s="1">
        <f t="shared" si="0"/>
        <v>936</v>
      </c>
    </row>
    <row r="24" spans="1:9" x14ac:dyDescent="0.25">
      <c r="B24" s="3" t="s">
        <v>65</v>
      </c>
      <c r="C24">
        <f t="shared" ref="C24:I24" si="3">C22/C23*100</f>
        <v>72.777777777777771</v>
      </c>
      <c r="D24">
        <f t="shared" si="3"/>
        <v>73.333333333333329</v>
      </c>
      <c r="E24">
        <f t="shared" si="3"/>
        <v>66.111111111111114</v>
      </c>
      <c r="F24">
        <f t="shared" si="3"/>
        <v>94.444444444444443</v>
      </c>
      <c r="G24">
        <f t="shared" si="3"/>
        <v>73.888888888888886</v>
      </c>
      <c r="H24">
        <f t="shared" si="3"/>
        <v>74.074074074074076</v>
      </c>
      <c r="I24">
        <f t="shared" si="3"/>
        <v>74.465811965811966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4E43-D821-44ED-82BD-3DA95799D219}">
  <dimension ref="A1:BW25"/>
  <sheetViews>
    <sheetView tabSelected="1" zoomScale="81" workbookViewId="0">
      <selection activeCell="J14" sqref="J14"/>
    </sheetView>
  </sheetViews>
  <sheetFormatPr defaultColWidth="11.85546875" defaultRowHeight="15" x14ac:dyDescent="0.25"/>
  <cols>
    <col min="1" max="1" width="3.85546875" bestFit="1" customWidth="1"/>
    <col min="2" max="2" width="6.7109375" bestFit="1" customWidth="1"/>
    <col min="3" max="11" width="3.28515625" bestFit="1" customWidth="1"/>
    <col min="12" max="34" width="4.28515625" bestFit="1" customWidth="1"/>
    <col min="35" max="35" width="4" customWidth="1"/>
    <col min="36" max="36" width="3.85546875" bestFit="1" customWidth="1"/>
    <col min="37" max="37" width="9" bestFit="1" customWidth="1"/>
    <col min="38" max="69" width="4.5703125" bestFit="1" customWidth="1"/>
    <col min="70" max="70" width="5.42578125" bestFit="1" customWidth="1"/>
    <col min="73" max="73" width="2" bestFit="1" customWidth="1"/>
    <col min="74" max="74" width="3.5703125" bestFit="1" customWidth="1"/>
    <col min="75" max="75" width="3.7109375" bestFit="1" customWidth="1"/>
  </cols>
  <sheetData>
    <row r="1" spans="1:75" ht="15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J1" s="12" t="s">
        <v>64</v>
      </c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</row>
    <row r="2" spans="1:75" ht="15" customHeight="1" x14ac:dyDescent="0.25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L2" s="7" t="s">
        <v>62</v>
      </c>
      <c r="AM2" s="7" t="s">
        <v>63</v>
      </c>
      <c r="AN2" s="7" t="s">
        <v>63</v>
      </c>
      <c r="AO2" s="7" t="s">
        <v>62</v>
      </c>
      <c r="AP2" s="7" t="s">
        <v>62</v>
      </c>
      <c r="AQ2" s="7" t="s">
        <v>63</v>
      </c>
      <c r="AR2" s="7" t="s">
        <v>63</v>
      </c>
      <c r="AS2" s="7" t="s">
        <v>62</v>
      </c>
      <c r="AT2" s="7" t="s">
        <v>63</v>
      </c>
      <c r="AU2" s="7" t="s">
        <v>62</v>
      </c>
      <c r="AV2" s="7" t="s">
        <v>63</v>
      </c>
      <c r="AW2" s="7" t="s">
        <v>62</v>
      </c>
      <c r="AX2" s="7" t="s">
        <v>63</v>
      </c>
      <c r="AY2" s="7" t="s">
        <v>62</v>
      </c>
      <c r="AZ2" s="7" t="s">
        <v>63</v>
      </c>
      <c r="BA2" s="7" t="s">
        <v>62</v>
      </c>
      <c r="BB2" s="7" t="s">
        <v>63</v>
      </c>
      <c r="BC2" s="7" t="s">
        <v>62</v>
      </c>
      <c r="BD2" s="7" t="s">
        <v>63</v>
      </c>
      <c r="BE2" s="7" t="s">
        <v>62</v>
      </c>
      <c r="BF2" s="7" t="s">
        <v>62</v>
      </c>
      <c r="BG2" s="7" t="s">
        <v>63</v>
      </c>
      <c r="BH2" s="7" t="s">
        <v>62</v>
      </c>
      <c r="BI2" s="7" t="s">
        <v>63</v>
      </c>
      <c r="BJ2" s="7" t="s">
        <v>62</v>
      </c>
      <c r="BK2" s="7" t="s">
        <v>63</v>
      </c>
      <c r="BL2" s="7" t="s">
        <v>62</v>
      </c>
      <c r="BM2" s="7" t="s">
        <v>62</v>
      </c>
      <c r="BN2" s="7" t="s">
        <v>62</v>
      </c>
      <c r="BO2" s="7" t="s">
        <v>63</v>
      </c>
      <c r="BP2" s="7" t="s">
        <v>62</v>
      </c>
      <c r="BQ2" s="7" t="s">
        <v>62</v>
      </c>
    </row>
    <row r="3" spans="1:75" x14ac:dyDescent="0.25">
      <c r="A3" s="1" t="s">
        <v>0</v>
      </c>
      <c r="B3" s="1" t="s">
        <v>7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  <c r="AB3" s="1" t="s">
        <v>54</v>
      </c>
      <c r="AC3" s="1" t="s">
        <v>55</v>
      </c>
      <c r="AD3" s="1" t="s">
        <v>56</v>
      </c>
      <c r="AE3" s="1" t="s">
        <v>57</v>
      </c>
      <c r="AF3" s="1" t="s">
        <v>58</v>
      </c>
      <c r="AG3" s="1" t="s">
        <v>59</v>
      </c>
      <c r="AH3" s="1" t="s">
        <v>60</v>
      </c>
      <c r="AJ3" s="1" t="s">
        <v>0</v>
      </c>
      <c r="AK3" s="1" t="s">
        <v>7</v>
      </c>
      <c r="AL3" s="1" t="s">
        <v>29</v>
      </c>
      <c r="AM3" s="1" t="s">
        <v>30</v>
      </c>
      <c r="AN3" s="1" t="s">
        <v>31</v>
      </c>
      <c r="AO3" s="1" t="s">
        <v>32</v>
      </c>
      <c r="AP3" s="1" t="s">
        <v>33</v>
      </c>
      <c r="AQ3" s="1" t="s">
        <v>34</v>
      </c>
      <c r="AR3" s="1" t="s">
        <v>35</v>
      </c>
      <c r="AS3" s="1" t="s">
        <v>36</v>
      </c>
      <c r="AT3" s="1" t="s">
        <v>37</v>
      </c>
      <c r="AU3" s="1" t="s">
        <v>38</v>
      </c>
      <c r="AV3" s="1" t="s">
        <v>39</v>
      </c>
      <c r="AW3" s="1" t="s">
        <v>40</v>
      </c>
      <c r="AX3" s="1" t="s">
        <v>41</v>
      </c>
      <c r="AY3" s="1" t="s">
        <v>42</v>
      </c>
      <c r="AZ3" s="1" t="s">
        <v>43</v>
      </c>
      <c r="BA3" s="1" t="s">
        <v>44</v>
      </c>
      <c r="BB3" s="1" t="s">
        <v>45</v>
      </c>
      <c r="BC3" s="1" t="s">
        <v>46</v>
      </c>
      <c r="BD3" s="1" t="s">
        <v>47</v>
      </c>
      <c r="BE3" s="1" t="s">
        <v>48</v>
      </c>
      <c r="BF3" s="1" t="s">
        <v>49</v>
      </c>
      <c r="BG3" s="1" t="s">
        <v>50</v>
      </c>
      <c r="BH3" s="1" t="s">
        <v>51</v>
      </c>
      <c r="BI3" s="1" t="s">
        <v>52</v>
      </c>
      <c r="BJ3" s="1" t="s">
        <v>53</v>
      </c>
      <c r="BK3" s="1" t="s">
        <v>54</v>
      </c>
      <c r="BL3" s="1" t="s">
        <v>55</v>
      </c>
      <c r="BM3" s="1" t="s">
        <v>56</v>
      </c>
      <c r="BN3" s="1" t="s">
        <v>57</v>
      </c>
      <c r="BO3" s="1" t="s">
        <v>58</v>
      </c>
      <c r="BP3" s="1" t="s">
        <v>59</v>
      </c>
      <c r="BQ3" s="1" t="s">
        <v>60</v>
      </c>
      <c r="BR3" s="8" t="s">
        <v>61</v>
      </c>
      <c r="BV3" s="5" t="s">
        <v>62</v>
      </c>
      <c r="BW3" s="5" t="s">
        <v>63</v>
      </c>
    </row>
    <row r="4" spans="1:75" x14ac:dyDescent="0.25">
      <c r="A4" s="1">
        <v>1</v>
      </c>
      <c r="B4" s="1" t="s">
        <v>9</v>
      </c>
      <c r="C4" s="4">
        <v>3</v>
      </c>
      <c r="D4" s="4">
        <v>2</v>
      </c>
      <c r="E4" s="4">
        <v>2</v>
      </c>
      <c r="F4" s="4">
        <v>3</v>
      </c>
      <c r="G4" s="4">
        <v>2</v>
      </c>
      <c r="H4" s="4">
        <v>2</v>
      </c>
      <c r="I4" s="4">
        <v>2</v>
      </c>
      <c r="J4" s="4">
        <v>4</v>
      </c>
      <c r="K4" s="4">
        <v>2</v>
      </c>
      <c r="L4" s="4">
        <v>4</v>
      </c>
      <c r="M4" s="4">
        <v>3</v>
      </c>
      <c r="N4" s="4">
        <v>4</v>
      </c>
      <c r="O4" s="4">
        <v>1</v>
      </c>
      <c r="P4" s="4">
        <v>4</v>
      </c>
      <c r="Q4" s="4">
        <v>1</v>
      </c>
      <c r="R4" s="4">
        <v>2</v>
      </c>
      <c r="S4" s="4">
        <v>3</v>
      </c>
      <c r="T4" s="4">
        <v>4</v>
      </c>
      <c r="U4" s="4">
        <v>3</v>
      </c>
      <c r="V4" s="4">
        <v>3</v>
      </c>
      <c r="W4" s="4">
        <v>4</v>
      </c>
      <c r="X4" s="4">
        <v>3</v>
      </c>
      <c r="Y4" s="4">
        <v>3</v>
      </c>
      <c r="Z4" s="4">
        <v>1</v>
      </c>
      <c r="AA4" s="4">
        <v>3</v>
      </c>
      <c r="AB4" s="4">
        <v>1</v>
      </c>
      <c r="AC4" s="4">
        <v>4</v>
      </c>
      <c r="AD4" s="4">
        <v>3</v>
      </c>
      <c r="AE4" s="4">
        <v>3</v>
      </c>
      <c r="AF4" s="4">
        <v>1</v>
      </c>
      <c r="AG4" s="4">
        <v>4</v>
      </c>
      <c r="AH4" s="4">
        <v>3</v>
      </c>
      <c r="AJ4" s="1">
        <v>1</v>
      </c>
      <c r="AK4" s="1" t="s">
        <v>9</v>
      </c>
      <c r="AL4" s="4">
        <f t="shared" ref="AL4:AL21" si="0">VLOOKUP(C4,$BU$4:$BW$7,(IF(AL$2=$BV$3,2,3)),0)</f>
        <v>3</v>
      </c>
      <c r="AM4" s="4">
        <f t="shared" ref="AM4:AM21" si="1">VLOOKUP(D4,$BU$4:$BW$7,(IF(AM$2=$BV$3,2,3)),0)</f>
        <v>3</v>
      </c>
      <c r="AN4" s="4">
        <f t="shared" ref="AN4:AN21" si="2">VLOOKUP(E4,$BU$4:$BW$7,(IF(AN$2=$BV$3,2,3)),0)</f>
        <v>3</v>
      </c>
      <c r="AO4" s="4">
        <f t="shared" ref="AO4:AO21" si="3">VLOOKUP(F4,$BU$4:$BW$7,(IF(AO$2=$BV$3,2,3)),0)</f>
        <v>3</v>
      </c>
      <c r="AP4" s="4">
        <f t="shared" ref="AP4:AP21" si="4">VLOOKUP(G4,$BU$4:$BW$7,(IF(AP$2=$BV$3,2,3)),0)</f>
        <v>2</v>
      </c>
      <c r="AQ4" s="4">
        <f t="shared" ref="AQ4:AQ21" si="5">VLOOKUP(H4,$BU$4:$BW$7,(IF(AQ$2=$BV$3,2,3)),0)</f>
        <v>3</v>
      </c>
      <c r="AR4" s="4">
        <f t="shared" ref="AR4:AR21" si="6">VLOOKUP(I4,$BU$4:$BW$7,(IF(AR$2=$BV$3,2,3)),0)</f>
        <v>3</v>
      </c>
      <c r="AS4" s="4">
        <f t="shared" ref="AS4:AS21" si="7">VLOOKUP(J4,$BU$4:$BW$7,(IF(AS$2=$BV$3,2,3)),0)</f>
        <v>4</v>
      </c>
      <c r="AT4" s="4">
        <f t="shared" ref="AT4:AT21" si="8">VLOOKUP(K4,$BU$4:$BW$7,(IF(AT$2=$BV$3,2,3)),0)</f>
        <v>3</v>
      </c>
      <c r="AU4" s="4">
        <f t="shared" ref="AU4:AU21" si="9">VLOOKUP(L4,$BU$4:$BW$7,(IF(AU$2=$BV$3,2,3)),0)</f>
        <v>4</v>
      </c>
      <c r="AV4" s="4">
        <f t="shared" ref="AV4:AV21" si="10">VLOOKUP(M4,$BU$4:$BW$7,(IF(AV$2=$BV$3,2,3)),0)</f>
        <v>2</v>
      </c>
      <c r="AW4" s="4">
        <f t="shared" ref="AW4:AW21" si="11">VLOOKUP(N4,$BU$4:$BW$7,(IF(AW$2=$BV$3,2,3)),0)</f>
        <v>4</v>
      </c>
      <c r="AX4" s="4">
        <f t="shared" ref="AX4:AX21" si="12">VLOOKUP(O4,$BU$4:$BW$7,(IF(AX$2=$BV$3,2,3)),0)</f>
        <v>4</v>
      </c>
      <c r="AY4" s="4">
        <f t="shared" ref="AY4:AY21" si="13">VLOOKUP(P4,$BU$4:$BW$7,(IF(AY$2=$BV$3,2,3)),0)</f>
        <v>4</v>
      </c>
      <c r="AZ4" s="4">
        <f t="shared" ref="AZ4:AZ21" si="14">VLOOKUP(Q4,$BU$4:$BW$7,(IF(AZ$2=$BV$3,2,3)),0)</f>
        <v>4</v>
      </c>
      <c r="BA4" s="4">
        <f t="shared" ref="BA4:BA21" si="15">VLOOKUP(R4,$BU$4:$BW$7,(IF(BA$2=$BV$3,2,3)),0)</f>
        <v>2</v>
      </c>
      <c r="BB4" s="4">
        <f t="shared" ref="BB4:BB21" si="16">VLOOKUP(S4,$BU$4:$BW$7,(IF(BB$2=$BV$3,2,3)),0)</f>
        <v>2</v>
      </c>
      <c r="BC4" s="4">
        <f t="shared" ref="BC4:BC21" si="17">VLOOKUP(T4,$BU$4:$BW$7,(IF(BC$2=$BV$3,2,3)),0)</f>
        <v>4</v>
      </c>
      <c r="BD4" s="4">
        <f t="shared" ref="BD4:BD21" si="18">VLOOKUP(U4,$BU$4:$BW$7,(IF(BD$2=$BV$3,2,3)),0)</f>
        <v>2</v>
      </c>
      <c r="BE4" s="4">
        <f t="shared" ref="BE4:BE21" si="19">VLOOKUP(V4,$BU$4:$BW$7,(IF(BE$2=$BV$3,2,3)),0)</f>
        <v>3</v>
      </c>
      <c r="BF4" s="4">
        <f t="shared" ref="BF4:BF21" si="20">VLOOKUP(W4,$BU$4:$BW$7,(IF(BF$2=$BV$3,2,3)),0)</f>
        <v>4</v>
      </c>
      <c r="BG4" s="4">
        <f t="shared" ref="BG4:BG21" si="21">VLOOKUP(X4,$BU$4:$BW$7,(IF(BG$2=$BV$3,2,3)),0)</f>
        <v>2</v>
      </c>
      <c r="BH4" s="4">
        <f t="shared" ref="BH4:BH21" si="22">VLOOKUP(Y4,$BU$4:$BW$7,(IF(BH$2=$BV$3,2,3)),0)</f>
        <v>3</v>
      </c>
      <c r="BI4" s="4">
        <f t="shared" ref="BI4:BI21" si="23">VLOOKUP(Z4,$BU$4:$BW$7,(IF(BI$2=$BV$3,2,3)),0)</f>
        <v>4</v>
      </c>
      <c r="BJ4" s="4">
        <f t="shared" ref="BJ4:BJ21" si="24">VLOOKUP(AA4,$BU$4:$BW$7,(IF(BJ$2=$BV$3,2,3)),0)</f>
        <v>3</v>
      </c>
      <c r="BK4" s="4">
        <f t="shared" ref="BK4:BK21" si="25">VLOOKUP(AB4,$BU$4:$BW$7,(IF(BK$2=$BV$3,2,3)),0)</f>
        <v>4</v>
      </c>
      <c r="BL4" s="4">
        <f t="shared" ref="BL4:BL21" si="26">VLOOKUP(AC4,$BU$4:$BW$7,(IF(BL$2=$BV$3,2,3)),0)</f>
        <v>4</v>
      </c>
      <c r="BM4" s="4">
        <f t="shared" ref="BM4:BM21" si="27">VLOOKUP(AD4,$BU$4:$BW$7,(IF(BM$2=$BV$3,2,3)),0)</f>
        <v>3</v>
      </c>
      <c r="BN4" s="4">
        <f t="shared" ref="BN4:BN21" si="28">VLOOKUP(AE4,$BU$4:$BW$7,(IF(BN$2=$BV$3,2,3)),0)</f>
        <v>3</v>
      </c>
      <c r="BO4" s="4">
        <f t="shared" ref="BO4:BO21" si="29">VLOOKUP(AF4,$BU$4:$BW$7,(IF(BO$2=$BV$3,2,3)),0)</f>
        <v>4</v>
      </c>
      <c r="BP4" s="4">
        <f t="shared" ref="BP4:BP21" si="30">VLOOKUP(AG4,$BU$4:$BW$7,(IF(BP$2=$BV$3,2,3)),0)</f>
        <v>4</v>
      </c>
      <c r="BQ4" s="4">
        <f t="shared" ref="BQ4:BQ21" si="31">VLOOKUP(AH4,$BU$4:$BW$7,(IF(BQ$2=$BV$3,2,3)),0)</f>
        <v>3</v>
      </c>
      <c r="BR4" s="1">
        <f>SUM(AL4:BQ4)</f>
        <v>103</v>
      </c>
      <c r="BU4">
        <v>1</v>
      </c>
      <c r="BV4">
        <v>1</v>
      </c>
      <c r="BW4">
        <v>4</v>
      </c>
    </row>
    <row r="5" spans="1:75" x14ac:dyDescent="0.25">
      <c r="A5" s="1">
        <v>2</v>
      </c>
      <c r="B5" s="1" t="s">
        <v>10</v>
      </c>
      <c r="C5" s="4">
        <v>2</v>
      </c>
      <c r="D5" s="4">
        <v>3</v>
      </c>
      <c r="E5" s="4">
        <v>2</v>
      </c>
      <c r="F5" s="4">
        <v>4</v>
      </c>
      <c r="G5" s="4">
        <v>2</v>
      </c>
      <c r="H5" s="4">
        <v>1</v>
      </c>
      <c r="I5" s="4">
        <v>2</v>
      </c>
      <c r="J5" s="4">
        <v>4</v>
      </c>
      <c r="K5" s="4">
        <v>1</v>
      </c>
      <c r="L5" s="4">
        <v>3</v>
      </c>
      <c r="M5" s="4">
        <v>1</v>
      </c>
      <c r="N5" s="4">
        <v>3</v>
      </c>
      <c r="O5" s="4">
        <v>1</v>
      </c>
      <c r="P5" s="4">
        <v>4</v>
      </c>
      <c r="Q5" s="4">
        <v>2</v>
      </c>
      <c r="R5" s="4">
        <v>2</v>
      </c>
      <c r="S5" s="4">
        <v>1</v>
      </c>
      <c r="T5" s="4">
        <v>4</v>
      </c>
      <c r="U5" s="4">
        <v>2</v>
      </c>
      <c r="V5" s="4">
        <v>4</v>
      </c>
      <c r="W5" s="4">
        <v>2</v>
      </c>
      <c r="X5" s="4">
        <v>1</v>
      </c>
      <c r="Y5" s="4">
        <v>4</v>
      </c>
      <c r="Z5" s="4">
        <v>2</v>
      </c>
      <c r="AA5" s="4">
        <v>2</v>
      </c>
      <c r="AB5" s="4">
        <v>3</v>
      </c>
      <c r="AC5" s="4">
        <v>2</v>
      </c>
      <c r="AD5" s="4">
        <v>3</v>
      </c>
      <c r="AE5" s="4">
        <v>4</v>
      </c>
      <c r="AF5" s="4">
        <v>1</v>
      </c>
      <c r="AG5" s="4">
        <v>4</v>
      </c>
      <c r="AH5" s="4">
        <v>2</v>
      </c>
      <c r="AJ5" s="1">
        <v>2</v>
      </c>
      <c r="AK5" s="1" t="s">
        <v>10</v>
      </c>
      <c r="AL5" s="4">
        <f t="shared" si="0"/>
        <v>2</v>
      </c>
      <c r="AM5" s="4">
        <f t="shared" si="1"/>
        <v>2</v>
      </c>
      <c r="AN5" s="4">
        <f t="shared" si="2"/>
        <v>3</v>
      </c>
      <c r="AO5" s="4">
        <f t="shared" si="3"/>
        <v>4</v>
      </c>
      <c r="AP5" s="4">
        <f t="shared" si="4"/>
        <v>2</v>
      </c>
      <c r="AQ5" s="4">
        <f t="shared" si="5"/>
        <v>4</v>
      </c>
      <c r="AR5" s="4">
        <f t="shared" si="6"/>
        <v>3</v>
      </c>
      <c r="AS5" s="4">
        <f t="shared" si="7"/>
        <v>4</v>
      </c>
      <c r="AT5" s="4">
        <f t="shared" si="8"/>
        <v>4</v>
      </c>
      <c r="AU5" s="4">
        <f t="shared" si="9"/>
        <v>3</v>
      </c>
      <c r="AV5" s="4">
        <f t="shared" si="10"/>
        <v>4</v>
      </c>
      <c r="AW5" s="4">
        <f t="shared" si="11"/>
        <v>3</v>
      </c>
      <c r="AX5" s="4">
        <f t="shared" si="12"/>
        <v>4</v>
      </c>
      <c r="AY5" s="4">
        <f t="shared" si="13"/>
        <v>4</v>
      </c>
      <c r="AZ5" s="4">
        <f t="shared" si="14"/>
        <v>3</v>
      </c>
      <c r="BA5" s="4">
        <f t="shared" si="15"/>
        <v>2</v>
      </c>
      <c r="BB5" s="4">
        <f t="shared" si="16"/>
        <v>4</v>
      </c>
      <c r="BC5" s="4">
        <f t="shared" si="17"/>
        <v>4</v>
      </c>
      <c r="BD5" s="4">
        <f t="shared" si="18"/>
        <v>3</v>
      </c>
      <c r="BE5" s="4">
        <f t="shared" si="19"/>
        <v>4</v>
      </c>
      <c r="BF5" s="4">
        <f t="shared" si="20"/>
        <v>2</v>
      </c>
      <c r="BG5" s="4">
        <f t="shared" si="21"/>
        <v>4</v>
      </c>
      <c r="BH5" s="4">
        <f t="shared" si="22"/>
        <v>4</v>
      </c>
      <c r="BI5" s="4">
        <f t="shared" si="23"/>
        <v>3</v>
      </c>
      <c r="BJ5" s="4">
        <f t="shared" si="24"/>
        <v>2</v>
      </c>
      <c r="BK5" s="4">
        <f t="shared" si="25"/>
        <v>2</v>
      </c>
      <c r="BL5" s="4">
        <f t="shared" si="26"/>
        <v>2</v>
      </c>
      <c r="BM5" s="4">
        <f t="shared" si="27"/>
        <v>3</v>
      </c>
      <c r="BN5" s="4">
        <f t="shared" si="28"/>
        <v>4</v>
      </c>
      <c r="BO5" s="4">
        <f t="shared" si="29"/>
        <v>4</v>
      </c>
      <c r="BP5" s="4">
        <f t="shared" si="30"/>
        <v>4</v>
      </c>
      <c r="BQ5" s="4">
        <f t="shared" si="31"/>
        <v>2</v>
      </c>
      <c r="BR5" s="1">
        <f t="shared" ref="BR5:BR23" si="32">SUM(AL5:BQ5)</f>
        <v>102</v>
      </c>
      <c r="BU5">
        <v>2</v>
      </c>
      <c r="BV5">
        <v>2</v>
      </c>
      <c r="BW5">
        <v>3</v>
      </c>
    </row>
    <row r="6" spans="1:75" x14ac:dyDescent="0.25">
      <c r="A6" s="1">
        <v>3</v>
      </c>
      <c r="B6" s="1" t="s">
        <v>11</v>
      </c>
      <c r="C6" s="4">
        <v>3</v>
      </c>
      <c r="D6" s="4">
        <v>2</v>
      </c>
      <c r="E6" s="4">
        <v>3</v>
      </c>
      <c r="F6" s="4">
        <v>3</v>
      </c>
      <c r="G6" s="4">
        <v>3</v>
      </c>
      <c r="H6" s="4">
        <v>3</v>
      </c>
      <c r="I6" s="4">
        <v>2</v>
      </c>
      <c r="J6" s="4">
        <v>2</v>
      </c>
      <c r="K6" s="4">
        <v>2</v>
      </c>
      <c r="L6" s="4">
        <v>4</v>
      </c>
      <c r="M6" s="4">
        <v>1</v>
      </c>
      <c r="N6" s="4">
        <v>4</v>
      </c>
      <c r="O6" s="4">
        <v>1</v>
      </c>
      <c r="P6" s="4">
        <v>3</v>
      </c>
      <c r="Q6" s="4">
        <v>1</v>
      </c>
      <c r="R6" s="4">
        <v>2</v>
      </c>
      <c r="S6" s="4">
        <v>2</v>
      </c>
      <c r="T6" s="4">
        <v>4</v>
      </c>
      <c r="U6" s="4">
        <v>2</v>
      </c>
      <c r="V6" s="4">
        <v>2</v>
      </c>
      <c r="W6" s="4">
        <v>2</v>
      </c>
      <c r="X6" s="4">
        <v>3</v>
      </c>
      <c r="Y6" s="4">
        <v>4</v>
      </c>
      <c r="Z6" s="4">
        <v>1</v>
      </c>
      <c r="AA6" s="4">
        <v>3</v>
      </c>
      <c r="AB6" s="4">
        <v>2</v>
      </c>
      <c r="AC6" s="4">
        <v>3</v>
      </c>
      <c r="AD6" s="4">
        <v>4</v>
      </c>
      <c r="AE6" s="4">
        <v>4</v>
      </c>
      <c r="AF6" s="4">
        <v>3</v>
      </c>
      <c r="AG6" s="4">
        <v>3</v>
      </c>
      <c r="AH6" s="4">
        <v>4</v>
      </c>
      <c r="AJ6" s="1">
        <v>3</v>
      </c>
      <c r="AK6" s="1" t="s">
        <v>11</v>
      </c>
      <c r="AL6" s="4">
        <f t="shared" si="0"/>
        <v>3</v>
      </c>
      <c r="AM6" s="4">
        <f t="shared" si="1"/>
        <v>3</v>
      </c>
      <c r="AN6" s="4">
        <f t="shared" si="2"/>
        <v>2</v>
      </c>
      <c r="AO6" s="4">
        <f t="shared" si="3"/>
        <v>3</v>
      </c>
      <c r="AP6" s="4">
        <f t="shared" si="4"/>
        <v>3</v>
      </c>
      <c r="AQ6" s="4">
        <f t="shared" si="5"/>
        <v>2</v>
      </c>
      <c r="AR6" s="4">
        <f t="shared" si="6"/>
        <v>3</v>
      </c>
      <c r="AS6" s="4">
        <f t="shared" si="7"/>
        <v>2</v>
      </c>
      <c r="AT6" s="4">
        <f t="shared" si="8"/>
        <v>3</v>
      </c>
      <c r="AU6" s="4">
        <f t="shared" si="9"/>
        <v>4</v>
      </c>
      <c r="AV6" s="4">
        <f t="shared" si="10"/>
        <v>4</v>
      </c>
      <c r="AW6" s="4">
        <f t="shared" si="11"/>
        <v>4</v>
      </c>
      <c r="AX6" s="4">
        <f t="shared" si="12"/>
        <v>4</v>
      </c>
      <c r="AY6" s="4">
        <f t="shared" si="13"/>
        <v>3</v>
      </c>
      <c r="AZ6" s="4">
        <f t="shared" si="14"/>
        <v>4</v>
      </c>
      <c r="BA6" s="4">
        <f t="shared" si="15"/>
        <v>2</v>
      </c>
      <c r="BB6" s="4">
        <f t="shared" si="16"/>
        <v>3</v>
      </c>
      <c r="BC6" s="4">
        <f t="shared" si="17"/>
        <v>4</v>
      </c>
      <c r="BD6" s="4">
        <f t="shared" si="18"/>
        <v>3</v>
      </c>
      <c r="BE6" s="4">
        <f t="shared" si="19"/>
        <v>2</v>
      </c>
      <c r="BF6" s="4">
        <f t="shared" si="20"/>
        <v>2</v>
      </c>
      <c r="BG6" s="4">
        <f t="shared" si="21"/>
        <v>2</v>
      </c>
      <c r="BH6" s="4">
        <f t="shared" si="22"/>
        <v>4</v>
      </c>
      <c r="BI6" s="4">
        <f t="shared" si="23"/>
        <v>4</v>
      </c>
      <c r="BJ6" s="4">
        <f t="shared" si="24"/>
        <v>3</v>
      </c>
      <c r="BK6" s="4">
        <f t="shared" si="25"/>
        <v>3</v>
      </c>
      <c r="BL6" s="4">
        <f t="shared" si="26"/>
        <v>3</v>
      </c>
      <c r="BM6" s="4">
        <f t="shared" si="27"/>
        <v>4</v>
      </c>
      <c r="BN6" s="4">
        <f t="shared" si="28"/>
        <v>4</v>
      </c>
      <c r="BO6" s="4">
        <f t="shared" si="29"/>
        <v>2</v>
      </c>
      <c r="BP6" s="4">
        <f t="shared" si="30"/>
        <v>3</v>
      </c>
      <c r="BQ6" s="4">
        <f t="shared" si="31"/>
        <v>4</v>
      </c>
      <c r="BR6" s="1">
        <f t="shared" si="32"/>
        <v>99</v>
      </c>
      <c r="BU6">
        <v>3</v>
      </c>
      <c r="BV6">
        <v>3</v>
      </c>
      <c r="BW6">
        <v>2</v>
      </c>
    </row>
    <row r="7" spans="1:75" x14ac:dyDescent="0.25">
      <c r="A7" s="1">
        <v>4</v>
      </c>
      <c r="B7" s="1" t="s">
        <v>12</v>
      </c>
      <c r="C7" s="4">
        <v>3</v>
      </c>
      <c r="D7" s="4">
        <v>1</v>
      </c>
      <c r="E7" s="4">
        <v>1</v>
      </c>
      <c r="F7" s="4">
        <v>2</v>
      </c>
      <c r="G7" s="4">
        <v>3</v>
      </c>
      <c r="H7" s="4">
        <v>1</v>
      </c>
      <c r="I7" s="4">
        <v>1</v>
      </c>
      <c r="J7" s="4">
        <v>2</v>
      </c>
      <c r="K7" s="4">
        <v>3</v>
      </c>
      <c r="L7" s="4">
        <v>2</v>
      </c>
      <c r="M7" s="4">
        <v>2</v>
      </c>
      <c r="N7" s="4">
        <v>3</v>
      </c>
      <c r="O7" s="4">
        <v>1</v>
      </c>
      <c r="P7" s="4">
        <v>3</v>
      </c>
      <c r="Q7" s="4">
        <v>1</v>
      </c>
      <c r="R7" s="4">
        <v>3</v>
      </c>
      <c r="S7" s="4">
        <v>1</v>
      </c>
      <c r="T7" s="4">
        <v>2</v>
      </c>
      <c r="U7" s="4">
        <v>3</v>
      </c>
      <c r="V7" s="4">
        <v>2</v>
      </c>
      <c r="W7" s="4">
        <v>4</v>
      </c>
      <c r="X7" s="4">
        <v>1</v>
      </c>
      <c r="Y7" s="4">
        <v>2</v>
      </c>
      <c r="Z7" s="4">
        <v>3</v>
      </c>
      <c r="AA7" s="4">
        <v>2</v>
      </c>
      <c r="AB7" s="4">
        <v>3</v>
      </c>
      <c r="AC7" s="4">
        <v>2</v>
      </c>
      <c r="AD7" s="4">
        <v>3</v>
      </c>
      <c r="AE7" s="4">
        <v>2</v>
      </c>
      <c r="AF7" s="4">
        <v>3</v>
      </c>
      <c r="AG7" s="4">
        <v>2</v>
      </c>
      <c r="AH7" s="4">
        <v>3</v>
      </c>
      <c r="AJ7" s="1">
        <v>4</v>
      </c>
      <c r="AK7" s="1" t="s">
        <v>12</v>
      </c>
      <c r="AL7" s="4">
        <f t="shared" si="0"/>
        <v>3</v>
      </c>
      <c r="AM7" s="4">
        <f t="shared" si="1"/>
        <v>4</v>
      </c>
      <c r="AN7" s="4">
        <f t="shared" si="2"/>
        <v>4</v>
      </c>
      <c r="AO7" s="4">
        <f t="shared" si="3"/>
        <v>2</v>
      </c>
      <c r="AP7" s="4">
        <f t="shared" si="4"/>
        <v>3</v>
      </c>
      <c r="AQ7" s="4">
        <f t="shared" si="5"/>
        <v>4</v>
      </c>
      <c r="AR7" s="4">
        <f t="shared" si="6"/>
        <v>4</v>
      </c>
      <c r="AS7" s="4">
        <f t="shared" si="7"/>
        <v>2</v>
      </c>
      <c r="AT7" s="4">
        <f t="shared" si="8"/>
        <v>2</v>
      </c>
      <c r="AU7" s="4">
        <f t="shared" si="9"/>
        <v>2</v>
      </c>
      <c r="AV7" s="4">
        <f t="shared" si="10"/>
        <v>3</v>
      </c>
      <c r="AW7" s="4">
        <f t="shared" si="11"/>
        <v>3</v>
      </c>
      <c r="AX7" s="4">
        <f t="shared" si="12"/>
        <v>4</v>
      </c>
      <c r="AY7" s="4">
        <f t="shared" si="13"/>
        <v>3</v>
      </c>
      <c r="AZ7" s="4">
        <f t="shared" si="14"/>
        <v>4</v>
      </c>
      <c r="BA7" s="4">
        <f t="shared" si="15"/>
        <v>3</v>
      </c>
      <c r="BB7" s="4">
        <f t="shared" si="16"/>
        <v>4</v>
      </c>
      <c r="BC7" s="4">
        <f t="shared" si="17"/>
        <v>2</v>
      </c>
      <c r="BD7" s="4">
        <f t="shared" si="18"/>
        <v>2</v>
      </c>
      <c r="BE7" s="4">
        <f t="shared" si="19"/>
        <v>2</v>
      </c>
      <c r="BF7" s="4">
        <f t="shared" si="20"/>
        <v>4</v>
      </c>
      <c r="BG7" s="4">
        <f t="shared" si="21"/>
        <v>4</v>
      </c>
      <c r="BH7" s="4">
        <f t="shared" si="22"/>
        <v>2</v>
      </c>
      <c r="BI7" s="4">
        <f t="shared" si="23"/>
        <v>2</v>
      </c>
      <c r="BJ7" s="4">
        <f t="shared" si="24"/>
        <v>2</v>
      </c>
      <c r="BK7" s="4">
        <f t="shared" si="25"/>
        <v>2</v>
      </c>
      <c r="BL7" s="4">
        <f t="shared" si="26"/>
        <v>2</v>
      </c>
      <c r="BM7" s="4">
        <f t="shared" si="27"/>
        <v>3</v>
      </c>
      <c r="BN7" s="4">
        <f t="shared" si="28"/>
        <v>2</v>
      </c>
      <c r="BO7" s="4">
        <f t="shared" si="29"/>
        <v>2</v>
      </c>
      <c r="BP7" s="4">
        <f t="shared" si="30"/>
        <v>2</v>
      </c>
      <c r="BQ7" s="4">
        <f t="shared" si="31"/>
        <v>3</v>
      </c>
      <c r="BR7" s="1">
        <f t="shared" si="32"/>
        <v>90</v>
      </c>
      <c r="BU7">
        <v>4</v>
      </c>
      <c r="BV7">
        <v>4</v>
      </c>
      <c r="BW7">
        <v>1</v>
      </c>
    </row>
    <row r="8" spans="1:75" x14ac:dyDescent="0.25">
      <c r="A8" s="1">
        <v>5</v>
      </c>
      <c r="B8" s="1" t="s">
        <v>13</v>
      </c>
      <c r="C8" s="4">
        <v>4</v>
      </c>
      <c r="D8" s="4">
        <v>3</v>
      </c>
      <c r="E8" s="4">
        <v>1</v>
      </c>
      <c r="F8" s="4">
        <v>4</v>
      </c>
      <c r="G8" s="4">
        <v>4</v>
      </c>
      <c r="H8" s="4">
        <v>1</v>
      </c>
      <c r="I8" s="4">
        <v>3</v>
      </c>
      <c r="J8" s="4">
        <v>3</v>
      </c>
      <c r="K8" s="4">
        <v>2</v>
      </c>
      <c r="L8" s="4">
        <v>2</v>
      </c>
      <c r="M8" s="4">
        <v>3</v>
      </c>
      <c r="N8" s="4">
        <v>3</v>
      </c>
      <c r="O8" s="4">
        <v>3</v>
      </c>
      <c r="P8" s="4">
        <v>2</v>
      </c>
      <c r="Q8" s="4">
        <v>1</v>
      </c>
      <c r="R8" s="4">
        <v>3</v>
      </c>
      <c r="S8" s="4">
        <v>3</v>
      </c>
      <c r="T8" s="4">
        <v>2</v>
      </c>
      <c r="U8" s="4">
        <v>1</v>
      </c>
      <c r="V8" s="4">
        <v>4</v>
      </c>
      <c r="W8" s="4">
        <v>2</v>
      </c>
      <c r="X8" s="4">
        <v>2</v>
      </c>
      <c r="Y8" s="4">
        <v>3</v>
      </c>
      <c r="Z8" s="4">
        <v>1</v>
      </c>
      <c r="AA8" s="4">
        <v>3</v>
      </c>
      <c r="AB8" s="4">
        <v>1</v>
      </c>
      <c r="AC8" s="4">
        <v>4</v>
      </c>
      <c r="AD8" s="4">
        <v>3</v>
      </c>
      <c r="AE8" s="4">
        <v>3</v>
      </c>
      <c r="AF8" s="4">
        <v>2</v>
      </c>
      <c r="AG8" s="4">
        <v>4</v>
      </c>
      <c r="AH8" s="4">
        <v>3</v>
      </c>
      <c r="AJ8" s="1">
        <v>5</v>
      </c>
      <c r="AK8" s="1" t="s">
        <v>13</v>
      </c>
      <c r="AL8" s="4">
        <f t="shared" si="0"/>
        <v>4</v>
      </c>
      <c r="AM8" s="4">
        <f t="shared" si="1"/>
        <v>2</v>
      </c>
      <c r="AN8" s="4">
        <f t="shared" si="2"/>
        <v>4</v>
      </c>
      <c r="AO8" s="4">
        <f t="shared" si="3"/>
        <v>4</v>
      </c>
      <c r="AP8" s="4">
        <f t="shared" si="4"/>
        <v>4</v>
      </c>
      <c r="AQ8" s="4">
        <f t="shared" si="5"/>
        <v>4</v>
      </c>
      <c r="AR8" s="4">
        <f t="shared" si="6"/>
        <v>2</v>
      </c>
      <c r="AS8" s="4">
        <f t="shared" si="7"/>
        <v>3</v>
      </c>
      <c r="AT8" s="4">
        <f t="shared" si="8"/>
        <v>3</v>
      </c>
      <c r="AU8" s="4">
        <f t="shared" si="9"/>
        <v>2</v>
      </c>
      <c r="AV8" s="4">
        <f t="shared" si="10"/>
        <v>2</v>
      </c>
      <c r="AW8" s="4">
        <f t="shared" si="11"/>
        <v>3</v>
      </c>
      <c r="AX8" s="4">
        <f t="shared" si="12"/>
        <v>2</v>
      </c>
      <c r="AY8" s="4">
        <f t="shared" si="13"/>
        <v>2</v>
      </c>
      <c r="AZ8" s="4">
        <f t="shared" si="14"/>
        <v>4</v>
      </c>
      <c r="BA8" s="4">
        <f t="shared" si="15"/>
        <v>3</v>
      </c>
      <c r="BB8" s="4">
        <f t="shared" si="16"/>
        <v>2</v>
      </c>
      <c r="BC8" s="4">
        <f t="shared" si="17"/>
        <v>2</v>
      </c>
      <c r="BD8" s="4">
        <f t="shared" si="18"/>
        <v>4</v>
      </c>
      <c r="BE8" s="4">
        <f t="shared" si="19"/>
        <v>4</v>
      </c>
      <c r="BF8" s="4">
        <f t="shared" si="20"/>
        <v>2</v>
      </c>
      <c r="BG8" s="4">
        <f t="shared" si="21"/>
        <v>3</v>
      </c>
      <c r="BH8" s="4">
        <f t="shared" si="22"/>
        <v>3</v>
      </c>
      <c r="BI8" s="4">
        <f t="shared" si="23"/>
        <v>4</v>
      </c>
      <c r="BJ8" s="4">
        <f t="shared" si="24"/>
        <v>3</v>
      </c>
      <c r="BK8" s="4">
        <f t="shared" si="25"/>
        <v>4</v>
      </c>
      <c r="BL8" s="4">
        <f t="shared" si="26"/>
        <v>4</v>
      </c>
      <c r="BM8" s="4">
        <f t="shared" si="27"/>
        <v>3</v>
      </c>
      <c r="BN8" s="4">
        <f t="shared" si="28"/>
        <v>3</v>
      </c>
      <c r="BO8" s="4">
        <f t="shared" si="29"/>
        <v>3</v>
      </c>
      <c r="BP8" s="4">
        <f t="shared" si="30"/>
        <v>4</v>
      </c>
      <c r="BQ8" s="4">
        <f t="shared" si="31"/>
        <v>3</v>
      </c>
      <c r="BR8" s="1">
        <f t="shared" si="32"/>
        <v>99</v>
      </c>
    </row>
    <row r="9" spans="1:75" x14ac:dyDescent="0.25">
      <c r="A9" s="1">
        <v>6</v>
      </c>
      <c r="B9" s="1" t="s">
        <v>14</v>
      </c>
      <c r="C9" s="4">
        <v>2</v>
      </c>
      <c r="D9" s="4">
        <v>1</v>
      </c>
      <c r="E9" s="4">
        <v>2</v>
      </c>
      <c r="F9" s="4">
        <v>3</v>
      </c>
      <c r="G9" s="4">
        <v>2</v>
      </c>
      <c r="H9" s="4">
        <v>1</v>
      </c>
      <c r="I9" s="4">
        <v>1</v>
      </c>
      <c r="J9" s="4">
        <v>3</v>
      </c>
      <c r="K9" s="4">
        <v>3</v>
      </c>
      <c r="L9" s="4">
        <v>3</v>
      </c>
      <c r="M9" s="4">
        <v>1</v>
      </c>
      <c r="N9" s="4">
        <v>3</v>
      </c>
      <c r="O9" s="4">
        <v>2</v>
      </c>
      <c r="P9" s="4">
        <v>4</v>
      </c>
      <c r="Q9" s="4">
        <v>2</v>
      </c>
      <c r="R9" s="4">
        <v>2</v>
      </c>
      <c r="S9" s="4">
        <v>2</v>
      </c>
      <c r="T9" s="4">
        <v>4</v>
      </c>
      <c r="U9" s="4">
        <v>3</v>
      </c>
      <c r="V9" s="4">
        <v>2</v>
      </c>
      <c r="W9" s="4">
        <v>2</v>
      </c>
      <c r="X9" s="4">
        <v>1</v>
      </c>
      <c r="Y9" s="4">
        <v>3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3</v>
      </c>
      <c r="AF9" s="4">
        <v>2</v>
      </c>
      <c r="AG9" s="4">
        <v>2</v>
      </c>
      <c r="AH9" s="4">
        <v>3</v>
      </c>
      <c r="AJ9" s="1">
        <v>6</v>
      </c>
      <c r="AK9" s="1" t="s">
        <v>14</v>
      </c>
      <c r="AL9" s="4">
        <f t="shared" si="0"/>
        <v>2</v>
      </c>
      <c r="AM9" s="4">
        <f t="shared" si="1"/>
        <v>4</v>
      </c>
      <c r="AN9" s="4">
        <f t="shared" si="2"/>
        <v>3</v>
      </c>
      <c r="AO9" s="4">
        <f t="shared" si="3"/>
        <v>3</v>
      </c>
      <c r="AP9" s="4">
        <f t="shared" si="4"/>
        <v>2</v>
      </c>
      <c r="AQ9" s="4">
        <f t="shared" si="5"/>
        <v>4</v>
      </c>
      <c r="AR9" s="4">
        <f t="shared" si="6"/>
        <v>4</v>
      </c>
      <c r="AS9" s="4">
        <f t="shared" si="7"/>
        <v>3</v>
      </c>
      <c r="AT9" s="4">
        <f t="shared" si="8"/>
        <v>2</v>
      </c>
      <c r="AU9" s="4">
        <f t="shared" si="9"/>
        <v>3</v>
      </c>
      <c r="AV9" s="4">
        <f t="shared" si="10"/>
        <v>4</v>
      </c>
      <c r="AW9" s="4">
        <f t="shared" si="11"/>
        <v>3</v>
      </c>
      <c r="AX9" s="4">
        <f t="shared" si="12"/>
        <v>3</v>
      </c>
      <c r="AY9" s="4">
        <f t="shared" si="13"/>
        <v>4</v>
      </c>
      <c r="AZ9" s="4">
        <f t="shared" si="14"/>
        <v>3</v>
      </c>
      <c r="BA9" s="4">
        <f t="shared" si="15"/>
        <v>2</v>
      </c>
      <c r="BB9" s="4">
        <f t="shared" si="16"/>
        <v>3</v>
      </c>
      <c r="BC9" s="4">
        <f t="shared" si="17"/>
        <v>4</v>
      </c>
      <c r="BD9" s="4">
        <f t="shared" si="18"/>
        <v>2</v>
      </c>
      <c r="BE9" s="4">
        <f t="shared" si="19"/>
        <v>2</v>
      </c>
      <c r="BF9" s="4">
        <f t="shared" si="20"/>
        <v>2</v>
      </c>
      <c r="BG9" s="4">
        <f t="shared" si="21"/>
        <v>4</v>
      </c>
      <c r="BH9" s="4">
        <f t="shared" si="22"/>
        <v>3</v>
      </c>
      <c r="BI9" s="4">
        <f t="shared" si="23"/>
        <v>3</v>
      </c>
      <c r="BJ9" s="4">
        <f t="shared" si="24"/>
        <v>2</v>
      </c>
      <c r="BK9" s="4">
        <f t="shared" si="25"/>
        <v>3</v>
      </c>
      <c r="BL9" s="4">
        <f t="shared" si="26"/>
        <v>2</v>
      </c>
      <c r="BM9" s="4">
        <f t="shared" si="27"/>
        <v>2</v>
      </c>
      <c r="BN9" s="4">
        <f t="shared" si="28"/>
        <v>3</v>
      </c>
      <c r="BO9" s="4">
        <f t="shared" si="29"/>
        <v>3</v>
      </c>
      <c r="BP9" s="4">
        <f t="shared" si="30"/>
        <v>2</v>
      </c>
      <c r="BQ9" s="4">
        <f t="shared" si="31"/>
        <v>3</v>
      </c>
      <c r="BR9" s="1">
        <f t="shared" si="32"/>
        <v>92</v>
      </c>
    </row>
    <row r="10" spans="1:75" x14ac:dyDescent="0.25">
      <c r="A10" s="1">
        <v>7</v>
      </c>
      <c r="B10" s="1" t="s">
        <v>15</v>
      </c>
      <c r="C10" s="4">
        <v>4</v>
      </c>
      <c r="D10" s="4">
        <v>1</v>
      </c>
      <c r="E10" s="4">
        <v>2</v>
      </c>
      <c r="F10" s="4">
        <v>4</v>
      </c>
      <c r="G10" s="4">
        <v>2</v>
      </c>
      <c r="H10" s="4">
        <v>2</v>
      </c>
      <c r="I10" s="4">
        <v>3</v>
      </c>
      <c r="J10" s="4">
        <v>4</v>
      </c>
      <c r="K10" s="4">
        <v>1</v>
      </c>
      <c r="L10" s="4">
        <v>3</v>
      </c>
      <c r="M10" s="4">
        <v>1</v>
      </c>
      <c r="N10" s="4">
        <v>4</v>
      </c>
      <c r="O10" s="4">
        <v>1</v>
      </c>
      <c r="P10" s="4">
        <v>3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4</v>
      </c>
      <c r="W10" s="4">
        <v>2</v>
      </c>
      <c r="X10" s="4">
        <v>2</v>
      </c>
      <c r="Y10" s="4">
        <v>3</v>
      </c>
      <c r="Z10" s="4">
        <v>1</v>
      </c>
      <c r="AA10" s="4">
        <v>2</v>
      </c>
      <c r="AB10" s="4">
        <v>2</v>
      </c>
      <c r="AC10" s="4">
        <v>4</v>
      </c>
      <c r="AD10" s="4">
        <v>2</v>
      </c>
      <c r="AE10" s="4">
        <v>2</v>
      </c>
      <c r="AF10" s="4">
        <v>1</v>
      </c>
      <c r="AG10" s="4">
        <v>3</v>
      </c>
      <c r="AH10" s="4">
        <v>2</v>
      </c>
      <c r="AJ10" s="1">
        <v>7</v>
      </c>
      <c r="AK10" s="1" t="s">
        <v>15</v>
      </c>
      <c r="AL10" s="4">
        <f t="shared" si="0"/>
        <v>4</v>
      </c>
      <c r="AM10" s="4">
        <f t="shared" si="1"/>
        <v>4</v>
      </c>
      <c r="AN10" s="4">
        <f t="shared" si="2"/>
        <v>3</v>
      </c>
      <c r="AO10" s="4">
        <f t="shared" si="3"/>
        <v>4</v>
      </c>
      <c r="AP10" s="4">
        <f t="shared" si="4"/>
        <v>2</v>
      </c>
      <c r="AQ10" s="4">
        <f t="shared" si="5"/>
        <v>3</v>
      </c>
      <c r="AR10" s="4">
        <f t="shared" si="6"/>
        <v>2</v>
      </c>
      <c r="AS10" s="4">
        <f t="shared" si="7"/>
        <v>4</v>
      </c>
      <c r="AT10" s="4">
        <f t="shared" si="8"/>
        <v>4</v>
      </c>
      <c r="AU10" s="4">
        <f t="shared" si="9"/>
        <v>3</v>
      </c>
      <c r="AV10" s="4">
        <f t="shared" si="10"/>
        <v>4</v>
      </c>
      <c r="AW10" s="4">
        <f t="shared" si="11"/>
        <v>4</v>
      </c>
      <c r="AX10" s="4">
        <f t="shared" si="12"/>
        <v>4</v>
      </c>
      <c r="AY10" s="4">
        <f t="shared" si="13"/>
        <v>3</v>
      </c>
      <c r="AZ10" s="4">
        <f t="shared" si="14"/>
        <v>2</v>
      </c>
      <c r="BA10" s="4">
        <f t="shared" si="15"/>
        <v>3</v>
      </c>
      <c r="BB10" s="4">
        <f t="shared" si="16"/>
        <v>2</v>
      </c>
      <c r="BC10" s="4">
        <f t="shared" si="17"/>
        <v>3</v>
      </c>
      <c r="BD10" s="4">
        <f t="shared" si="18"/>
        <v>2</v>
      </c>
      <c r="BE10" s="4">
        <f t="shared" si="19"/>
        <v>4</v>
      </c>
      <c r="BF10" s="4">
        <f t="shared" si="20"/>
        <v>2</v>
      </c>
      <c r="BG10" s="4">
        <f t="shared" si="21"/>
        <v>3</v>
      </c>
      <c r="BH10" s="4">
        <f t="shared" si="22"/>
        <v>3</v>
      </c>
      <c r="BI10" s="4">
        <f t="shared" si="23"/>
        <v>4</v>
      </c>
      <c r="BJ10" s="4">
        <f t="shared" si="24"/>
        <v>2</v>
      </c>
      <c r="BK10" s="4">
        <f t="shared" si="25"/>
        <v>3</v>
      </c>
      <c r="BL10" s="4">
        <f t="shared" si="26"/>
        <v>4</v>
      </c>
      <c r="BM10" s="4">
        <f t="shared" si="27"/>
        <v>2</v>
      </c>
      <c r="BN10" s="4">
        <f t="shared" si="28"/>
        <v>2</v>
      </c>
      <c r="BO10" s="4">
        <f t="shared" si="29"/>
        <v>4</v>
      </c>
      <c r="BP10" s="4">
        <f t="shared" si="30"/>
        <v>3</v>
      </c>
      <c r="BQ10" s="4">
        <f t="shared" si="31"/>
        <v>2</v>
      </c>
      <c r="BR10" s="1">
        <f t="shared" si="32"/>
        <v>98</v>
      </c>
    </row>
    <row r="11" spans="1:75" x14ac:dyDescent="0.25">
      <c r="A11" s="1">
        <v>8</v>
      </c>
      <c r="B11" s="1" t="s">
        <v>16</v>
      </c>
      <c r="C11" s="4">
        <v>3</v>
      </c>
      <c r="D11" s="4">
        <v>2</v>
      </c>
      <c r="E11" s="4">
        <v>3</v>
      </c>
      <c r="F11" s="4">
        <v>3</v>
      </c>
      <c r="G11" s="4">
        <v>2</v>
      </c>
      <c r="H11" s="4">
        <v>3</v>
      </c>
      <c r="I11" s="4">
        <v>1</v>
      </c>
      <c r="J11" s="4">
        <v>3</v>
      </c>
      <c r="K11" s="4">
        <v>2</v>
      </c>
      <c r="L11" s="4">
        <v>3</v>
      </c>
      <c r="M11" s="4">
        <v>3</v>
      </c>
      <c r="N11" s="4">
        <v>4</v>
      </c>
      <c r="O11" s="4">
        <v>2</v>
      </c>
      <c r="P11" s="4">
        <v>4</v>
      </c>
      <c r="Q11" s="4">
        <v>2</v>
      </c>
      <c r="R11" s="4">
        <v>2</v>
      </c>
      <c r="S11" s="4">
        <v>1</v>
      </c>
      <c r="T11" s="4">
        <v>2</v>
      </c>
      <c r="U11" s="4">
        <v>3</v>
      </c>
      <c r="V11" s="4">
        <v>3</v>
      </c>
      <c r="W11" s="4">
        <v>2</v>
      </c>
      <c r="X11" s="4">
        <v>1</v>
      </c>
      <c r="Y11" s="4">
        <v>4</v>
      </c>
      <c r="Z11" s="4">
        <v>1</v>
      </c>
      <c r="AA11" s="4">
        <v>4</v>
      </c>
      <c r="AB11" s="4">
        <v>2</v>
      </c>
      <c r="AC11" s="4">
        <v>2</v>
      </c>
      <c r="AD11" s="4">
        <v>4</v>
      </c>
      <c r="AE11" s="4">
        <v>2</v>
      </c>
      <c r="AF11" s="4">
        <v>3</v>
      </c>
      <c r="AG11" s="4">
        <v>4</v>
      </c>
      <c r="AH11" s="4">
        <v>4</v>
      </c>
      <c r="AJ11" s="1">
        <v>8</v>
      </c>
      <c r="AK11" s="1" t="s">
        <v>16</v>
      </c>
      <c r="AL11" s="4">
        <f t="shared" si="0"/>
        <v>3</v>
      </c>
      <c r="AM11" s="4">
        <f t="shared" si="1"/>
        <v>3</v>
      </c>
      <c r="AN11" s="4">
        <f t="shared" si="2"/>
        <v>2</v>
      </c>
      <c r="AO11" s="4">
        <f t="shared" si="3"/>
        <v>3</v>
      </c>
      <c r="AP11" s="4">
        <f t="shared" si="4"/>
        <v>2</v>
      </c>
      <c r="AQ11" s="4">
        <f t="shared" si="5"/>
        <v>2</v>
      </c>
      <c r="AR11" s="4">
        <f t="shared" si="6"/>
        <v>4</v>
      </c>
      <c r="AS11" s="4">
        <f t="shared" si="7"/>
        <v>3</v>
      </c>
      <c r="AT11" s="4">
        <f t="shared" si="8"/>
        <v>3</v>
      </c>
      <c r="AU11" s="4">
        <f t="shared" si="9"/>
        <v>3</v>
      </c>
      <c r="AV11" s="4">
        <f t="shared" si="10"/>
        <v>2</v>
      </c>
      <c r="AW11" s="4">
        <f t="shared" si="11"/>
        <v>4</v>
      </c>
      <c r="AX11" s="4">
        <f t="shared" si="12"/>
        <v>3</v>
      </c>
      <c r="AY11" s="4">
        <f t="shared" si="13"/>
        <v>4</v>
      </c>
      <c r="AZ11" s="4">
        <f t="shared" si="14"/>
        <v>3</v>
      </c>
      <c r="BA11" s="4">
        <f t="shared" si="15"/>
        <v>2</v>
      </c>
      <c r="BB11" s="4">
        <f t="shared" si="16"/>
        <v>4</v>
      </c>
      <c r="BC11" s="4">
        <f t="shared" si="17"/>
        <v>2</v>
      </c>
      <c r="BD11" s="4">
        <f t="shared" si="18"/>
        <v>2</v>
      </c>
      <c r="BE11" s="4">
        <f t="shared" si="19"/>
        <v>3</v>
      </c>
      <c r="BF11" s="4">
        <f t="shared" si="20"/>
        <v>2</v>
      </c>
      <c r="BG11" s="4">
        <f t="shared" si="21"/>
        <v>4</v>
      </c>
      <c r="BH11" s="4">
        <f t="shared" si="22"/>
        <v>4</v>
      </c>
      <c r="BI11" s="4">
        <f t="shared" si="23"/>
        <v>4</v>
      </c>
      <c r="BJ11" s="4">
        <f t="shared" si="24"/>
        <v>4</v>
      </c>
      <c r="BK11" s="4">
        <f t="shared" si="25"/>
        <v>3</v>
      </c>
      <c r="BL11" s="4">
        <f t="shared" si="26"/>
        <v>2</v>
      </c>
      <c r="BM11" s="4">
        <f t="shared" si="27"/>
        <v>4</v>
      </c>
      <c r="BN11" s="4">
        <f t="shared" si="28"/>
        <v>2</v>
      </c>
      <c r="BO11" s="4">
        <f t="shared" si="29"/>
        <v>2</v>
      </c>
      <c r="BP11" s="4">
        <f t="shared" si="30"/>
        <v>4</v>
      </c>
      <c r="BQ11" s="4">
        <f t="shared" si="31"/>
        <v>4</v>
      </c>
      <c r="BR11" s="1">
        <f t="shared" si="32"/>
        <v>96</v>
      </c>
    </row>
    <row r="12" spans="1:75" x14ac:dyDescent="0.25">
      <c r="A12" s="1">
        <v>9</v>
      </c>
      <c r="B12" s="1" t="s">
        <v>17</v>
      </c>
      <c r="C12" s="4">
        <v>3</v>
      </c>
      <c r="D12" s="4">
        <v>2</v>
      </c>
      <c r="E12" s="4">
        <v>2</v>
      </c>
      <c r="F12" s="4">
        <v>2</v>
      </c>
      <c r="G12" s="4">
        <v>2</v>
      </c>
      <c r="H12" s="4">
        <v>3</v>
      </c>
      <c r="I12" s="4">
        <v>2</v>
      </c>
      <c r="J12" s="4">
        <v>3</v>
      </c>
      <c r="K12" s="4">
        <v>1</v>
      </c>
      <c r="L12" s="4">
        <v>3</v>
      </c>
      <c r="M12" s="4">
        <v>1</v>
      </c>
      <c r="N12" s="4">
        <v>4</v>
      </c>
      <c r="O12" s="4">
        <v>1</v>
      </c>
      <c r="P12" s="4">
        <v>2</v>
      </c>
      <c r="Q12" s="4">
        <v>1</v>
      </c>
      <c r="R12" s="4">
        <v>4</v>
      </c>
      <c r="S12" s="4">
        <v>3</v>
      </c>
      <c r="T12" s="4">
        <v>2</v>
      </c>
      <c r="U12" s="4">
        <v>1</v>
      </c>
      <c r="V12" s="4">
        <v>3</v>
      </c>
      <c r="W12" s="4">
        <v>4</v>
      </c>
      <c r="X12" s="4">
        <v>2</v>
      </c>
      <c r="Y12" s="4">
        <v>2</v>
      </c>
      <c r="Z12" s="4">
        <v>3</v>
      </c>
      <c r="AA12" s="4">
        <v>4</v>
      </c>
      <c r="AB12" s="4">
        <v>2</v>
      </c>
      <c r="AC12" s="4">
        <v>3</v>
      </c>
      <c r="AD12" s="4">
        <v>3</v>
      </c>
      <c r="AE12" s="4">
        <v>2</v>
      </c>
      <c r="AF12" s="4">
        <v>3</v>
      </c>
      <c r="AG12" s="4">
        <v>3</v>
      </c>
      <c r="AH12" s="4">
        <v>3</v>
      </c>
      <c r="AJ12" s="1">
        <v>9</v>
      </c>
      <c r="AK12" s="1" t="s">
        <v>17</v>
      </c>
      <c r="AL12" s="4">
        <f t="shared" si="0"/>
        <v>3</v>
      </c>
      <c r="AM12" s="4">
        <f t="shared" si="1"/>
        <v>3</v>
      </c>
      <c r="AN12" s="4">
        <f t="shared" si="2"/>
        <v>3</v>
      </c>
      <c r="AO12" s="4">
        <f t="shared" si="3"/>
        <v>2</v>
      </c>
      <c r="AP12" s="4">
        <f t="shared" si="4"/>
        <v>2</v>
      </c>
      <c r="AQ12" s="4">
        <f t="shared" si="5"/>
        <v>2</v>
      </c>
      <c r="AR12" s="4">
        <f t="shared" si="6"/>
        <v>3</v>
      </c>
      <c r="AS12" s="4">
        <f t="shared" si="7"/>
        <v>3</v>
      </c>
      <c r="AT12" s="4">
        <f t="shared" si="8"/>
        <v>4</v>
      </c>
      <c r="AU12" s="4">
        <f t="shared" si="9"/>
        <v>3</v>
      </c>
      <c r="AV12" s="4">
        <f t="shared" si="10"/>
        <v>4</v>
      </c>
      <c r="AW12" s="4">
        <f t="shared" si="11"/>
        <v>4</v>
      </c>
      <c r="AX12" s="4">
        <f t="shared" si="12"/>
        <v>4</v>
      </c>
      <c r="AY12" s="4">
        <f t="shared" si="13"/>
        <v>2</v>
      </c>
      <c r="AZ12" s="4">
        <f t="shared" si="14"/>
        <v>4</v>
      </c>
      <c r="BA12" s="4">
        <f t="shared" si="15"/>
        <v>4</v>
      </c>
      <c r="BB12" s="4">
        <f t="shared" si="16"/>
        <v>2</v>
      </c>
      <c r="BC12" s="4">
        <f t="shared" si="17"/>
        <v>2</v>
      </c>
      <c r="BD12" s="4">
        <f t="shared" si="18"/>
        <v>4</v>
      </c>
      <c r="BE12" s="4">
        <f t="shared" si="19"/>
        <v>3</v>
      </c>
      <c r="BF12" s="4">
        <f t="shared" si="20"/>
        <v>4</v>
      </c>
      <c r="BG12" s="4">
        <f t="shared" si="21"/>
        <v>3</v>
      </c>
      <c r="BH12" s="4">
        <f t="shared" si="22"/>
        <v>2</v>
      </c>
      <c r="BI12" s="4">
        <f t="shared" si="23"/>
        <v>2</v>
      </c>
      <c r="BJ12" s="4">
        <f t="shared" si="24"/>
        <v>4</v>
      </c>
      <c r="BK12" s="4">
        <f t="shared" si="25"/>
        <v>3</v>
      </c>
      <c r="BL12" s="4">
        <f t="shared" si="26"/>
        <v>3</v>
      </c>
      <c r="BM12" s="4">
        <f t="shared" si="27"/>
        <v>3</v>
      </c>
      <c r="BN12" s="4">
        <f t="shared" si="28"/>
        <v>2</v>
      </c>
      <c r="BO12" s="4">
        <f t="shared" si="29"/>
        <v>2</v>
      </c>
      <c r="BP12" s="4">
        <f t="shared" si="30"/>
        <v>3</v>
      </c>
      <c r="BQ12" s="4">
        <f t="shared" si="31"/>
        <v>3</v>
      </c>
      <c r="BR12" s="1">
        <f t="shared" si="32"/>
        <v>95</v>
      </c>
    </row>
    <row r="13" spans="1:75" x14ac:dyDescent="0.25">
      <c r="A13" s="1">
        <v>10</v>
      </c>
      <c r="B13" s="1" t="s">
        <v>18</v>
      </c>
      <c r="C13" s="4">
        <v>3</v>
      </c>
      <c r="D13" s="4">
        <v>2</v>
      </c>
      <c r="E13" s="4">
        <v>1</v>
      </c>
      <c r="F13" s="4">
        <v>2</v>
      </c>
      <c r="G13" s="4">
        <v>2</v>
      </c>
      <c r="H13" s="4">
        <v>3</v>
      </c>
      <c r="I13" s="4">
        <v>2</v>
      </c>
      <c r="J13" s="4">
        <v>2</v>
      </c>
      <c r="K13" s="4">
        <v>3</v>
      </c>
      <c r="L13" s="4">
        <v>3</v>
      </c>
      <c r="M13" s="4">
        <v>2</v>
      </c>
      <c r="N13" s="4">
        <v>4</v>
      </c>
      <c r="O13" s="4">
        <v>2</v>
      </c>
      <c r="P13" s="4">
        <v>3</v>
      </c>
      <c r="Q13" s="4">
        <v>1</v>
      </c>
      <c r="R13" s="4">
        <v>4</v>
      </c>
      <c r="S13" s="4">
        <v>3</v>
      </c>
      <c r="T13" s="4">
        <v>4</v>
      </c>
      <c r="U13" s="4">
        <v>1</v>
      </c>
      <c r="V13" s="4">
        <v>4</v>
      </c>
      <c r="W13" s="4">
        <v>4</v>
      </c>
      <c r="X13" s="4">
        <v>1</v>
      </c>
      <c r="Y13" s="4">
        <v>2</v>
      </c>
      <c r="Z13" s="4">
        <v>1</v>
      </c>
      <c r="AA13" s="4">
        <v>3</v>
      </c>
      <c r="AB13" s="4">
        <v>2</v>
      </c>
      <c r="AC13" s="4">
        <v>4</v>
      </c>
      <c r="AD13" s="4">
        <v>3</v>
      </c>
      <c r="AE13" s="4">
        <v>2</v>
      </c>
      <c r="AF13" s="4">
        <v>2</v>
      </c>
      <c r="AG13" s="4">
        <v>4</v>
      </c>
      <c r="AH13" s="4">
        <v>3</v>
      </c>
      <c r="AJ13" s="1">
        <v>10</v>
      </c>
      <c r="AK13" s="1" t="s">
        <v>18</v>
      </c>
      <c r="AL13" s="4">
        <f t="shared" si="0"/>
        <v>3</v>
      </c>
      <c r="AM13" s="4">
        <f t="shared" si="1"/>
        <v>3</v>
      </c>
      <c r="AN13" s="4">
        <f t="shared" si="2"/>
        <v>4</v>
      </c>
      <c r="AO13" s="4">
        <f t="shared" si="3"/>
        <v>2</v>
      </c>
      <c r="AP13" s="4">
        <f t="shared" si="4"/>
        <v>2</v>
      </c>
      <c r="AQ13" s="4">
        <f t="shared" si="5"/>
        <v>2</v>
      </c>
      <c r="AR13" s="4">
        <f t="shared" si="6"/>
        <v>3</v>
      </c>
      <c r="AS13" s="4">
        <f t="shared" si="7"/>
        <v>2</v>
      </c>
      <c r="AT13" s="4">
        <f t="shared" si="8"/>
        <v>2</v>
      </c>
      <c r="AU13" s="4">
        <f t="shared" si="9"/>
        <v>3</v>
      </c>
      <c r="AV13" s="4">
        <f t="shared" si="10"/>
        <v>3</v>
      </c>
      <c r="AW13" s="4">
        <f t="shared" si="11"/>
        <v>4</v>
      </c>
      <c r="AX13" s="4">
        <f t="shared" si="12"/>
        <v>3</v>
      </c>
      <c r="AY13" s="4">
        <f t="shared" si="13"/>
        <v>3</v>
      </c>
      <c r="AZ13" s="4">
        <f t="shared" si="14"/>
        <v>4</v>
      </c>
      <c r="BA13" s="4">
        <f t="shared" si="15"/>
        <v>4</v>
      </c>
      <c r="BB13" s="4">
        <f t="shared" si="16"/>
        <v>2</v>
      </c>
      <c r="BC13" s="4">
        <f t="shared" si="17"/>
        <v>4</v>
      </c>
      <c r="BD13" s="4">
        <f t="shared" si="18"/>
        <v>4</v>
      </c>
      <c r="BE13" s="4">
        <f t="shared" si="19"/>
        <v>4</v>
      </c>
      <c r="BF13" s="4">
        <f t="shared" si="20"/>
        <v>4</v>
      </c>
      <c r="BG13" s="4">
        <f t="shared" si="21"/>
        <v>4</v>
      </c>
      <c r="BH13" s="4">
        <f t="shared" si="22"/>
        <v>2</v>
      </c>
      <c r="BI13" s="4">
        <f t="shared" si="23"/>
        <v>4</v>
      </c>
      <c r="BJ13" s="4">
        <f t="shared" si="24"/>
        <v>3</v>
      </c>
      <c r="BK13" s="4">
        <f t="shared" si="25"/>
        <v>3</v>
      </c>
      <c r="BL13" s="4">
        <f t="shared" si="26"/>
        <v>4</v>
      </c>
      <c r="BM13" s="4">
        <f t="shared" si="27"/>
        <v>3</v>
      </c>
      <c r="BN13" s="4">
        <f t="shared" si="28"/>
        <v>2</v>
      </c>
      <c r="BO13" s="4">
        <f t="shared" si="29"/>
        <v>3</v>
      </c>
      <c r="BP13" s="4">
        <f t="shared" si="30"/>
        <v>4</v>
      </c>
      <c r="BQ13" s="4">
        <f t="shared" si="31"/>
        <v>3</v>
      </c>
      <c r="BR13" s="1">
        <f t="shared" si="32"/>
        <v>100</v>
      </c>
    </row>
    <row r="14" spans="1:75" x14ac:dyDescent="0.25">
      <c r="A14" s="1">
        <v>11</v>
      </c>
      <c r="B14" s="1" t="s">
        <v>19</v>
      </c>
      <c r="C14" s="4">
        <v>4</v>
      </c>
      <c r="D14" s="4">
        <v>2</v>
      </c>
      <c r="E14" s="4">
        <v>1</v>
      </c>
      <c r="F14" s="4">
        <v>4</v>
      </c>
      <c r="G14" s="4">
        <v>2</v>
      </c>
      <c r="H14" s="4">
        <v>1</v>
      </c>
      <c r="I14" s="4">
        <v>3</v>
      </c>
      <c r="J14" s="4">
        <v>3</v>
      </c>
      <c r="K14" s="4">
        <v>3</v>
      </c>
      <c r="L14" s="4">
        <v>3</v>
      </c>
      <c r="M14" s="4">
        <v>2</v>
      </c>
      <c r="N14" s="4">
        <v>2</v>
      </c>
      <c r="O14" s="4">
        <v>2</v>
      </c>
      <c r="P14" s="4">
        <v>4</v>
      </c>
      <c r="Q14" s="4">
        <v>3</v>
      </c>
      <c r="R14" s="4">
        <v>4</v>
      </c>
      <c r="S14" s="4">
        <v>3</v>
      </c>
      <c r="T14" s="4">
        <v>3</v>
      </c>
      <c r="U14" s="4">
        <v>2</v>
      </c>
      <c r="V14" s="4">
        <v>3</v>
      </c>
      <c r="W14" s="4">
        <v>4</v>
      </c>
      <c r="X14" s="4">
        <v>1</v>
      </c>
      <c r="Y14" s="4">
        <v>2</v>
      </c>
      <c r="Z14" s="4">
        <v>2</v>
      </c>
      <c r="AA14" s="4">
        <v>3</v>
      </c>
      <c r="AB14" s="4">
        <v>2</v>
      </c>
      <c r="AC14" s="4">
        <v>4</v>
      </c>
      <c r="AD14" s="4">
        <v>4</v>
      </c>
      <c r="AE14" s="4">
        <v>3</v>
      </c>
      <c r="AF14" s="4">
        <v>1</v>
      </c>
      <c r="AG14" s="4">
        <v>2</v>
      </c>
      <c r="AH14" s="4">
        <v>4</v>
      </c>
      <c r="AJ14" s="1">
        <v>11</v>
      </c>
      <c r="AK14" s="1" t="s">
        <v>19</v>
      </c>
      <c r="AL14" s="4">
        <f t="shared" si="0"/>
        <v>4</v>
      </c>
      <c r="AM14" s="4">
        <f t="shared" si="1"/>
        <v>3</v>
      </c>
      <c r="AN14" s="4">
        <f t="shared" si="2"/>
        <v>4</v>
      </c>
      <c r="AO14" s="4">
        <f t="shared" si="3"/>
        <v>4</v>
      </c>
      <c r="AP14" s="4">
        <f t="shared" si="4"/>
        <v>2</v>
      </c>
      <c r="AQ14" s="4">
        <f t="shared" si="5"/>
        <v>4</v>
      </c>
      <c r="AR14" s="4">
        <f t="shared" si="6"/>
        <v>2</v>
      </c>
      <c r="AS14" s="4">
        <f t="shared" si="7"/>
        <v>3</v>
      </c>
      <c r="AT14" s="4">
        <f t="shared" si="8"/>
        <v>2</v>
      </c>
      <c r="AU14" s="4">
        <f t="shared" si="9"/>
        <v>3</v>
      </c>
      <c r="AV14" s="4">
        <f t="shared" si="10"/>
        <v>3</v>
      </c>
      <c r="AW14" s="4">
        <f t="shared" si="11"/>
        <v>2</v>
      </c>
      <c r="AX14" s="4">
        <f t="shared" si="12"/>
        <v>3</v>
      </c>
      <c r="AY14" s="4">
        <f t="shared" si="13"/>
        <v>4</v>
      </c>
      <c r="AZ14" s="4">
        <f t="shared" si="14"/>
        <v>2</v>
      </c>
      <c r="BA14" s="4">
        <f t="shared" si="15"/>
        <v>4</v>
      </c>
      <c r="BB14" s="4">
        <f t="shared" si="16"/>
        <v>2</v>
      </c>
      <c r="BC14" s="4">
        <f t="shared" si="17"/>
        <v>3</v>
      </c>
      <c r="BD14" s="4">
        <f t="shared" si="18"/>
        <v>3</v>
      </c>
      <c r="BE14" s="4">
        <f t="shared" si="19"/>
        <v>3</v>
      </c>
      <c r="BF14" s="4">
        <f t="shared" si="20"/>
        <v>4</v>
      </c>
      <c r="BG14" s="4">
        <f t="shared" si="21"/>
        <v>4</v>
      </c>
      <c r="BH14" s="4">
        <f t="shared" si="22"/>
        <v>2</v>
      </c>
      <c r="BI14" s="4">
        <f t="shared" si="23"/>
        <v>3</v>
      </c>
      <c r="BJ14" s="4">
        <f t="shared" si="24"/>
        <v>3</v>
      </c>
      <c r="BK14" s="4">
        <f t="shared" si="25"/>
        <v>3</v>
      </c>
      <c r="BL14" s="4">
        <f t="shared" si="26"/>
        <v>4</v>
      </c>
      <c r="BM14" s="4">
        <f t="shared" si="27"/>
        <v>4</v>
      </c>
      <c r="BN14" s="4">
        <f t="shared" si="28"/>
        <v>3</v>
      </c>
      <c r="BO14" s="4">
        <f t="shared" si="29"/>
        <v>4</v>
      </c>
      <c r="BP14" s="4">
        <f t="shared" si="30"/>
        <v>2</v>
      </c>
      <c r="BQ14" s="4">
        <f t="shared" si="31"/>
        <v>4</v>
      </c>
      <c r="BR14" s="1">
        <f t="shared" si="32"/>
        <v>100</v>
      </c>
    </row>
    <row r="15" spans="1:75" x14ac:dyDescent="0.25">
      <c r="A15" s="1">
        <v>12</v>
      </c>
      <c r="B15" s="1" t="s">
        <v>20</v>
      </c>
      <c r="C15" s="4">
        <v>3</v>
      </c>
      <c r="D15" s="4">
        <v>1</v>
      </c>
      <c r="E15" s="4">
        <v>3</v>
      </c>
      <c r="F15" s="4">
        <v>3</v>
      </c>
      <c r="G15" s="4">
        <v>4</v>
      </c>
      <c r="H15" s="4">
        <v>3</v>
      </c>
      <c r="I15" s="4">
        <v>3</v>
      </c>
      <c r="J15" s="4">
        <v>2</v>
      </c>
      <c r="K15" s="4">
        <v>1</v>
      </c>
      <c r="L15" s="4">
        <v>3</v>
      </c>
      <c r="M15" s="4">
        <v>3</v>
      </c>
      <c r="N15" s="4">
        <v>3</v>
      </c>
      <c r="O15" s="4">
        <v>2</v>
      </c>
      <c r="P15" s="4">
        <v>4</v>
      </c>
      <c r="Q15" s="4">
        <v>3</v>
      </c>
      <c r="R15" s="4">
        <v>2</v>
      </c>
      <c r="S15" s="4">
        <v>1</v>
      </c>
      <c r="T15" s="4">
        <v>2</v>
      </c>
      <c r="U15" s="4">
        <v>1</v>
      </c>
      <c r="V15" s="4">
        <v>2</v>
      </c>
      <c r="W15" s="4">
        <v>3</v>
      </c>
      <c r="X15" s="4">
        <v>2</v>
      </c>
      <c r="Y15" s="4">
        <v>4</v>
      </c>
      <c r="Z15" s="4">
        <v>2</v>
      </c>
      <c r="AA15" s="4">
        <v>4</v>
      </c>
      <c r="AB15" s="4">
        <v>3</v>
      </c>
      <c r="AC15" s="4">
        <v>2</v>
      </c>
      <c r="AD15" s="4">
        <v>2</v>
      </c>
      <c r="AE15" s="4">
        <v>4</v>
      </c>
      <c r="AF15" s="4">
        <v>3</v>
      </c>
      <c r="AG15" s="4">
        <v>2</v>
      </c>
      <c r="AH15" s="4">
        <v>2</v>
      </c>
      <c r="AJ15" s="1">
        <v>12</v>
      </c>
      <c r="AK15" s="1" t="s">
        <v>20</v>
      </c>
      <c r="AL15" s="4">
        <f t="shared" si="0"/>
        <v>3</v>
      </c>
      <c r="AM15" s="4">
        <f t="shared" si="1"/>
        <v>4</v>
      </c>
      <c r="AN15" s="4">
        <f t="shared" si="2"/>
        <v>2</v>
      </c>
      <c r="AO15" s="4">
        <f t="shared" si="3"/>
        <v>3</v>
      </c>
      <c r="AP15" s="4">
        <f t="shared" si="4"/>
        <v>4</v>
      </c>
      <c r="AQ15" s="4">
        <f t="shared" si="5"/>
        <v>2</v>
      </c>
      <c r="AR15" s="4">
        <f t="shared" si="6"/>
        <v>2</v>
      </c>
      <c r="AS15" s="4">
        <f t="shared" si="7"/>
        <v>2</v>
      </c>
      <c r="AT15" s="4">
        <f t="shared" si="8"/>
        <v>4</v>
      </c>
      <c r="AU15" s="4">
        <f t="shared" si="9"/>
        <v>3</v>
      </c>
      <c r="AV15" s="4">
        <f t="shared" si="10"/>
        <v>2</v>
      </c>
      <c r="AW15" s="4">
        <f t="shared" si="11"/>
        <v>3</v>
      </c>
      <c r="AX15" s="4">
        <f t="shared" si="12"/>
        <v>3</v>
      </c>
      <c r="AY15" s="4">
        <f t="shared" si="13"/>
        <v>4</v>
      </c>
      <c r="AZ15" s="4">
        <f t="shared" si="14"/>
        <v>2</v>
      </c>
      <c r="BA15" s="4">
        <f t="shared" si="15"/>
        <v>2</v>
      </c>
      <c r="BB15" s="4">
        <f t="shared" si="16"/>
        <v>4</v>
      </c>
      <c r="BC15" s="4">
        <f t="shared" si="17"/>
        <v>2</v>
      </c>
      <c r="BD15" s="4">
        <f t="shared" si="18"/>
        <v>4</v>
      </c>
      <c r="BE15" s="4">
        <f t="shared" si="19"/>
        <v>2</v>
      </c>
      <c r="BF15" s="4">
        <f t="shared" si="20"/>
        <v>3</v>
      </c>
      <c r="BG15" s="4">
        <f t="shared" si="21"/>
        <v>3</v>
      </c>
      <c r="BH15" s="4">
        <f t="shared" si="22"/>
        <v>4</v>
      </c>
      <c r="BI15" s="4">
        <f t="shared" si="23"/>
        <v>3</v>
      </c>
      <c r="BJ15" s="4">
        <f t="shared" si="24"/>
        <v>4</v>
      </c>
      <c r="BK15" s="4">
        <f t="shared" si="25"/>
        <v>2</v>
      </c>
      <c r="BL15" s="4">
        <f t="shared" si="26"/>
        <v>2</v>
      </c>
      <c r="BM15" s="4">
        <f t="shared" si="27"/>
        <v>2</v>
      </c>
      <c r="BN15" s="4">
        <f t="shared" si="28"/>
        <v>4</v>
      </c>
      <c r="BO15" s="4">
        <f t="shared" si="29"/>
        <v>2</v>
      </c>
      <c r="BP15" s="4">
        <f t="shared" si="30"/>
        <v>2</v>
      </c>
      <c r="BQ15" s="4">
        <f t="shared" si="31"/>
        <v>2</v>
      </c>
      <c r="BR15" s="1">
        <f t="shared" si="32"/>
        <v>90</v>
      </c>
    </row>
    <row r="16" spans="1:75" x14ac:dyDescent="0.25">
      <c r="A16" s="1">
        <v>13</v>
      </c>
      <c r="B16" s="1" t="s">
        <v>21</v>
      </c>
      <c r="C16" s="4">
        <v>3</v>
      </c>
      <c r="D16" s="4">
        <v>1</v>
      </c>
      <c r="E16" s="4">
        <v>1</v>
      </c>
      <c r="F16" s="4">
        <v>2</v>
      </c>
      <c r="G16" s="4">
        <v>4</v>
      </c>
      <c r="H16" s="4">
        <v>2</v>
      </c>
      <c r="I16" s="4">
        <v>1</v>
      </c>
      <c r="J16" s="4">
        <v>3</v>
      </c>
      <c r="K16" s="4">
        <v>3</v>
      </c>
      <c r="L16" s="4">
        <v>4</v>
      </c>
      <c r="M16" s="4">
        <v>3</v>
      </c>
      <c r="N16" s="4">
        <v>2</v>
      </c>
      <c r="O16" s="4">
        <v>2</v>
      </c>
      <c r="P16" s="4">
        <v>4</v>
      </c>
      <c r="Q16" s="4">
        <v>1</v>
      </c>
      <c r="R16" s="4">
        <v>2</v>
      </c>
      <c r="S16" s="4">
        <v>3</v>
      </c>
      <c r="T16" s="4">
        <v>4</v>
      </c>
      <c r="U16" s="4">
        <v>3</v>
      </c>
      <c r="V16" s="4">
        <v>4</v>
      </c>
      <c r="W16" s="4">
        <v>4</v>
      </c>
      <c r="X16" s="4">
        <v>2</v>
      </c>
      <c r="Y16" s="4">
        <v>3</v>
      </c>
      <c r="Z16" s="4">
        <v>1</v>
      </c>
      <c r="AA16" s="4">
        <v>2</v>
      </c>
      <c r="AB16" s="4">
        <v>2</v>
      </c>
      <c r="AC16" s="4">
        <v>2</v>
      </c>
      <c r="AD16" s="4">
        <v>3</v>
      </c>
      <c r="AE16" s="4">
        <v>3</v>
      </c>
      <c r="AF16" s="4">
        <v>2</v>
      </c>
      <c r="AG16" s="4">
        <v>3</v>
      </c>
      <c r="AH16" s="4">
        <v>2</v>
      </c>
      <c r="AJ16" s="1">
        <v>13</v>
      </c>
      <c r="AK16" s="1" t="s">
        <v>21</v>
      </c>
      <c r="AL16" s="4">
        <f t="shared" si="0"/>
        <v>3</v>
      </c>
      <c r="AM16" s="4">
        <f t="shared" si="1"/>
        <v>4</v>
      </c>
      <c r="AN16" s="4">
        <f t="shared" si="2"/>
        <v>4</v>
      </c>
      <c r="AO16" s="4">
        <f t="shared" si="3"/>
        <v>2</v>
      </c>
      <c r="AP16" s="4">
        <f t="shared" si="4"/>
        <v>4</v>
      </c>
      <c r="AQ16" s="4">
        <f t="shared" si="5"/>
        <v>3</v>
      </c>
      <c r="AR16" s="4">
        <f t="shared" si="6"/>
        <v>4</v>
      </c>
      <c r="AS16" s="4">
        <f t="shared" si="7"/>
        <v>3</v>
      </c>
      <c r="AT16" s="4">
        <f t="shared" si="8"/>
        <v>2</v>
      </c>
      <c r="AU16" s="4">
        <f t="shared" si="9"/>
        <v>4</v>
      </c>
      <c r="AV16" s="4">
        <f t="shared" si="10"/>
        <v>2</v>
      </c>
      <c r="AW16" s="4">
        <f t="shared" si="11"/>
        <v>2</v>
      </c>
      <c r="AX16" s="4">
        <f t="shared" si="12"/>
        <v>3</v>
      </c>
      <c r="AY16" s="4">
        <f t="shared" si="13"/>
        <v>4</v>
      </c>
      <c r="AZ16" s="4">
        <f t="shared" si="14"/>
        <v>4</v>
      </c>
      <c r="BA16" s="4">
        <f t="shared" si="15"/>
        <v>2</v>
      </c>
      <c r="BB16" s="4">
        <f t="shared" si="16"/>
        <v>2</v>
      </c>
      <c r="BC16" s="4">
        <f t="shared" si="17"/>
        <v>4</v>
      </c>
      <c r="BD16" s="4">
        <f t="shared" si="18"/>
        <v>2</v>
      </c>
      <c r="BE16" s="4">
        <f t="shared" si="19"/>
        <v>4</v>
      </c>
      <c r="BF16" s="4">
        <f t="shared" si="20"/>
        <v>4</v>
      </c>
      <c r="BG16" s="4">
        <f t="shared" si="21"/>
        <v>3</v>
      </c>
      <c r="BH16" s="4">
        <f t="shared" si="22"/>
        <v>3</v>
      </c>
      <c r="BI16" s="4">
        <f t="shared" si="23"/>
        <v>4</v>
      </c>
      <c r="BJ16" s="4">
        <f t="shared" si="24"/>
        <v>2</v>
      </c>
      <c r="BK16" s="4">
        <f t="shared" si="25"/>
        <v>3</v>
      </c>
      <c r="BL16" s="4">
        <f t="shared" si="26"/>
        <v>2</v>
      </c>
      <c r="BM16" s="4">
        <f t="shared" si="27"/>
        <v>3</v>
      </c>
      <c r="BN16" s="4">
        <f t="shared" si="28"/>
        <v>3</v>
      </c>
      <c r="BO16" s="4">
        <f t="shared" si="29"/>
        <v>3</v>
      </c>
      <c r="BP16" s="4">
        <f t="shared" si="30"/>
        <v>3</v>
      </c>
      <c r="BQ16" s="4">
        <f t="shared" si="31"/>
        <v>2</v>
      </c>
      <c r="BR16" s="1">
        <f t="shared" si="32"/>
        <v>97</v>
      </c>
    </row>
    <row r="17" spans="1:70" x14ac:dyDescent="0.25">
      <c r="A17" s="1">
        <v>14</v>
      </c>
      <c r="B17" s="1" t="s">
        <v>22</v>
      </c>
      <c r="C17" s="4">
        <v>3</v>
      </c>
      <c r="D17" s="4">
        <v>2</v>
      </c>
      <c r="E17" s="4">
        <v>1</v>
      </c>
      <c r="F17" s="4">
        <v>4</v>
      </c>
      <c r="G17" s="4">
        <v>3</v>
      </c>
      <c r="H17" s="4">
        <v>3</v>
      </c>
      <c r="I17" s="4">
        <v>2</v>
      </c>
      <c r="J17" s="4">
        <v>3</v>
      </c>
      <c r="K17" s="4">
        <v>2</v>
      </c>
      <c r="L17" s="4">
        <v>3</v>
      </c>
      <c r="M17" s="4">
        <v>2</v>
      </c>
      <c r="N17" s="4">
        <v>3</v>
      </c>
      <c r="O17" s="4">
        <v>1</v>
      </c>
      <c r="P17" s="4">
        <v>4</v>
      </c>
      <c r="Q17" s="4">
        <v>1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4</v>
      </c>
      <c r="X17" s="4">
        <v>2</v>
      </c>
      <c r="Y17" s="4">
        <v>4</v>
      </c>
      <c r="Z17" s="4">
        <v>2</v>
      </c>
      <c r="AA17" s="4">
        <v>2</v>
      </c>
      <c r="AB17" s="4">
        <v>3</v>
      </c>
      <c r="AC17" s="4">
        <v>4</v>
      </c>
      <c r="AD17" s="4">
        <v>2</v>
      </c>
      <c r="AE17" s="4">
        <v>3</v>
      </c>
      <c r="AF17" s="4">
        <v>3</v>
      </c>
      <c r="AG17" s="4">
        <v>4</v>
      </c>
      <c r="AH17" s="4">
        <v>4</v>
      </c>
      <c r="AJ17" s="1">
        <v>14</v>
      </c>
      <c r="AK17" s="1" t="s">
        <v>22</v>
      </c>
      <c r="AL17" s="4">
        <f t="shared" si="0"/>
        <v>3</v>
      </c>
      <c r="AM17" s="4">
        <f t="shared" si="1"/>
        <v>3</v>
      </c>
      <c r="AN17" s="4">
        <f t="shared" si="2"/>
        <v>4</v>
      </c>
      <c r="AO17" s="4">
        <f t="shared" si="3"/>
        <v>4</v>
      </c>
      <c r="AP17" s="4">
        <f t="shared" si="4"/>
        <v>3</v>
      </c>
      <c r="AQ17" s="4">
        <f t="shared" si="5"/>
        <v>2</v>
      </c>
      <c r="AR17" s="4">
        <f t="shared" si="6"/>
        <v>3</v>
      </c>
      <c r="AS17" s="4">
        <f t="shared" si="7"/>
        <v>3</v>
      </c>
      <c r="AT17" s="4">
        <f t="shared" si="8"/>
        <v>3</v>
      </c>
      <c r="AU17" s="4">
        <f t="shared" si="9"/>
        <v>3</v>
      </c>
      <c r="AV17" s="4">
        <f t="shared" si="10"/>
        <v>3</v>
      </c>
      <c r="AW17" s="4">
        <f t="shared" si="11"/>
        <v>3</v>
      </c>
      <c r="AX17" s="4">
        <f t="shared" si="12"/>
        <v>4</v>
      </c>
      <c r="AY17" s="4">
        <f t="shared" si="13"/>
        <v>4</v>
      </c>
      <c r="AZ17" s="4">
        <f t="shared" si="14"/>
        <v>4</v>
      </c>
      <c r="BA17" s="4">
        <f t="shared" si="15"/>
        <v>3</v>
      </c>
      <c r="BB17" s="4">
        <f t="shared" si="16"/>
        <v>2</v>
      </c>
      <c r="BC17" s="4">
        <f t="shared" si="17"/>
        <v>3</v>
      </c>
      <c r="BD17" s="4">
        <f t="shared" si="18"/>
        <v>2</v>
      </c>
      <c r="BE17" s="4">
        <f t="shared" si="19"/>
        <v>3</v>
      </c>
      <c r="BF17" s="4">
        <f t="shared" si="20"/>
        <v>4</v>
      </c>
      <c r="BG17" s="4">
        <f t="shared" si="21"/>
        <v>3</v>
      </c>
      <c r="BH17" s="4">
        <f t="shared" si="22"/>
        <v>4</v>
      </c>
      <c r="BI17" s="4">
        <f t="shared" si="23"/>
        <v>3</v>
      </c>
      <c r="BJ17" s="4">
        <f t="shared" si="24"/>
        <v>2</v>
      </c>
      <c r="BK17" s="4">
        <f t="shared" si="25"/>
        <v>2</v>
      </c>
      <c r="BL17" s="4">
        <f t="shared" si="26"/>
        <v>4</v>
      </c>
      <c r="BM17" s="4">
        <f t="shared" si="27"/>
        <v>2</v>
      </c>
      <c r="BN17" s="4">
        <f t="shared" si="28"/>
        <v>3</v>
      </c>
      <c r="BO17" s="4">
        <f t="shared" si="29"/>
        <v>2</v>
      </c>
      <c r="BP17" s="4">
        <f t="shared" si="30"/>
        <v>4</v>
      </c>
      <c r="BQ17" s="4">
        <f t="shared" si="31"/>
        <v>4</v>
      </c>
      <c r="BR17" s="1">
        <f t="shared" si="32"/>
        <v>99</v>
      </c>
    </row>
    <row r="18" spans="1:70" x14ac:dyDescent="0.25">
      <c r="A18" s="1">
        <v>15</v>
      </c>
      <c r="B18" s="1" t="s">
        <v>23</v>
      </c>
      <c r="C18" s="4">
        <v>4</v>
      </c>
      <c r="D18" s="4">
        <v>3</v>
      </c>
      <c r="E18" s="4">
        <v>2</v>
      </c>
      <c r="F18" s="4">
        <v>2</v>
      </c>
      <c r="G18" s="4">
        <v>3</v>
      </c>
      <c r="H18" s="4">
        <v>2</v>
      </c>
      <c r="I18" s="4">
        <v>1</v>
      </c>
      <c r="J18" s="4">
        <v>2</v>
      </c>
      <c r="K18" s="4">
        <v>2</v>
      </c>
      <c r="L18" s="4">
        <v>3</v>
      </c>
      <c r="M18" s="4">
        <v>1</v>
      </c>
      <c r="N18" s="4">
        <v>3</v>
      </c>
      <c r="O18" s="4">
        <v>1</v>
      </c>
      <c r="P18" s="4">
        <v>4</v>
      </c>
      <c r="Q18" s="4">
        <v>3</v>
      </c>
      <c r="R18" s="4">
        <v>4</v>
      </c>
      <c r="S18" s="4">
        <v>3</v>
      </c>
      <c r="T18" s="4">
        <v>2</v>
      </c>
      <c r="U18" s="4">
        <v>3</v>
      </c>
      <c r="V18" s="4">
        <v>3</v>
      </c>
      <c r="W18" s="4">
        <v>3</v>
      </c>
      <c r="X18" s="4">
        <v>3</v>
      </c>
      <c r="Y18" s="4">
        <v>2</v>
      </c>
      <c r="Z18" s="4">
        <v>2</v>
      </c>
      <c r="AA18" s="4">
        <v>4</v>
      </c>
      <c r="AB18" s="4">
        <v>2</v>
      </c>
      <c r="AC18" s="4">
        <v>2</v>
      </c>
      <c r="AD18" s="4">
        <v>3</v>
      </c>
      <c r="AE18" s="4">
        <v>4</v>
      </c>
      <c r="AF18" s="4">
        <v>2</v>
      </c>
      <c r="AG18" s="4">
        <v>4</v>
      </c>
      <c r="AH18" s="4">
        <v>4</v>
      </c>
      <c r="AJ18" s="1">
        <v>15</v>
      </c>
      <c r="AK18" s="1" t="s">
        <v>23</v>
      </c>
      <c r="AL18" s="4">
        <f t="shared" si="0"/>
        <v>4</v>
      </c>
      <c r="AM18" s="4">
        <f t="shared" si="1"/>
        <v>2</v>
      </c>
      <c r="AN18" s="4">
        <f t="shared" si="2"/>
        <v>3</v>
      </c>
      <c r="AO18" s="4">
        <f t="shared" si="3"/>
        <v>2</v>
      </c>
      <c r="AP18" s="4">
        <f t="shared" si="4"/>
        <v>3</v>
      </c>
      <c r="AQ18" s="4">
        <f t="shared" si="5"/>
        <v>3</v>
      </c>
      <c r="AR18" s="4">
        <f t="shared" si="6"/>
        <v>4</v>
      </c>
      <c r="AS18" s="4">
        <f t="shared" si="7"/>
        <v>2</v>
      </c>
      <c r="AT18" s="4">
        <f t="shared" si="8"/>
        <v>3</v>
      </c>
      <c r="AU18" s="4">
        <f t="shared" si="9"/>
        <v>3</v>
      </c>
      <c r="AV18" s="4">
        <f t="shared" si="10"/>
        <v>4</v>
      </c>
      <c r="AW18" s="4">
        <f t="shared" si="11"/>
        <v>3</v>
      </c>
      <c r="AX18" s="4">
        <f t="shared" si="12"/>
        <v>4</v>
      </c>
      <c r="AY18" s="4">
        <f t="shared" si="13"/>
        <v>4</v>
      </c>
      <c r="AZ18" s="4">
        <f t="shared" si="14"/>
        <v>2</v>
      </c>
      <c r="BA18" s="4">
        <f t="shared" si="15"/>
        <v>4</v>
      </c>
      <c r="BB18" s="4">
        <f t="shared" si="16"/>
        <v>2</v>
      </c>
      <c r="BC18" s="4">
        <f t="shared" si="17"/>
        <v>2</v>
      </c>
      <c r="BD18" s="4">
        <f t="shared" si="18"/>
        <v>2</v>
      </c>
      <c r="BE18" s="4">
        <f t="shared" si="19"/>
        <v>3</v>
      </c>
      <c r="BF18" s="4">
        <f t="shared" si="20"/>
        <v>3</v>
      </c>
      <c r="BG18" s="4">
        <f t="shared" si="21"/>
        <v>2</v>
      </c>
      <c r="BH18" s="4">
        <f t="shared" si="22"/>
        <v>2</v>
      </c>
      <c r="BI18" s="4">
        <f t="shared" si="23"/>
        <v>3</v>
      </c>
      <c r="BJ18" s="4">
        <f t="shared" si="24"/>
        <v>4</v>
      </c>
      <c r="BK18" s="4">
        <f t="shared" si="25"/>
        <v>3</v>
      </c>
      <c r="BL18" s="4">
        <f t="shared" si="26"/>
        <v>2</v>
      </c>
      <c r="BM18" s="4">
        <f t="shared" si="27"/>
        <v>3</v>
      </c>
      <c r="BN18" s="4">
        <f t="shared" si="28"/>
        <v>4</v>
      </c>
      <c r="BO18" s="4">
        <f t="shared" si="29"/>
        <v>3</v>
      </c>
      <c r="BP18" s="4">
        <f t="shared" si="30"/>
        <v>4</v>
      </c>
      <c r="BQ18" s="4">
        <f t="shared" si="31"/>
        <v>4</v>
      </c>
      <c r="BR18" s="1">
        <f t="shared" si="32"/>
        <v>96</v>
      </c>
    </row>
    <row r="19" spans="1:70" x14ac:dyDescent="0.25">
      <c r="A19" s="1">
        <v>16</v>
      </c>
      <c r="B19" s="1" t="s">
        <v>24</v>
      </c>
      <c r="C19" s="4">
        <v>3</v>
      </c>
      <c r="D19" s="4">
        <v>2</v>
      </c>
      <c r="E19" s="4">
        <v>3</v>
      </c>
      <c r="F19" s="4">
        <v>4</v>
      </c>
      <c r="G19" s="4">
        <v>2</v>
      </c>
      <c r="H19" s="4">
        <v>2</v>
      </c>
      <c r="I19" s="4">
        <v>3</v>
      </c>
      <c r="J19" s="4">
        <v>2</v>
      </c>
      <c r="K19" s="4">
        <v>3</v>
      </c>
      <c r="L19" s="4">
        <v>4</v>
      </c>
      <c r="M19" s="4">
        <v>3</v>
      </c>
      <c r="N19" s="4">
        <v>3</v>
      </c>
      <c r="O19" s="4">
        <v>3</v>
      </c>
      <c r="P19" s="4">
        <v>4</v>
      </c>
      <c r="Q19" s="4">
        <v>3</v>
      </c>
      <c r="R19" s="4">
        <v>3</v>
      </c>
      <c r="S19" s="4">
        <v>3</v>
      </c>
      <c r="T19" s="4">
        <v>2</v>
      </c>
      <c r="U19" s="4">
        <v>2</v>
      </c>
      <c r="V19" s="4">
        <v>2</v>
      </c>
      <c r="W19" s="4">
        <v>2</v>
      </c>
      <c r="X19" s="4">
        <v>2</v>
      </c>
      <c r="Y19" s="4">
        <v>4</v>
      </c>
      <c r="Z19" s="4">
        <v>1</v>
      </c>
      <c r="AA19" s="4">
        <v>3</v>
      </c>
      <c r="AB19" s="4">
        <v>2</v>
      </c>
      <c r="AC19" s="4">
        <v>4</v>
      </c>
      <c r="AD19" s="4">
        <v>4</v>
      </c>
      <c r="AE19" s="4">
        <v>4</v>
      </c>
      <c r="AF19" s="4">
        <v>1</v>
      </c>
      <c r="AG19" s="4">
        <v>2</v>
      </c>
      <c r="AH19" s="4">
        <v>2</v>
      </c>
      <c r="AJ19" s="1">
        <v>16</v>
      </c>
      <c r="AK19" s="1" t="s">
        <v>24</v>
      </c>
      <c r="AL19" s="4">
        <f t="shared" si="0"/>
        <v>3</v>
      </c>
      <c r="AM19" s="4">
        <f t="shared" si="1"/>
        <v>3</v>
      </c>
      <c r="AN19" s="4">
        <f t="shared" si="2"/>
        <v>2</v>
      </c>
      <c r="AO19" s="4">
        <f t="shared" si="3"/>
        <v>4</v>
      </c>
      <c r="AP19" s="4">
        <f t="shared" si="4"/>
        <v>2</v>
      </c>
      <c r="AQ19" s="4">
        <f t="shared" si="5"/>
        <v>3</v>
      </c>
      <c r="AR19" s="4">
        <f t="shared" si="6"/>
        <v>2</v>
      </c>
      <c r="AS19" s="4">
        <f t="shared" si="7"/>
        <v>2</v>
      </c>
      <c r="AT19" s="4">
        <f t="shared" si="8"/>
        <v>2</v>
      </c>
      <c r="AU19" s="4">
        <f t="shared" si="9"/>
        <v>4</v>
      </c>
      <c r="AV19" s="4">
        <f t="shared" si="10"/>
        <v>2</v>
      </c>
      <c r="AW19" s="4">
        <f t="shared" si="11"/>
        <v>3</v>
      </c>
      <c r="AX19" s="4">
        <f t="shared" si="12"/>
        <v>2</v>
      </c>
      <c r="AY19" s="4">
        <f t="shared" si="13"/>
        <v>4</v>
      </c>
      <c r="AZ19" s="4">
        <f t="shared" si="14"/>
        <v>2</v>
      </c>
      <c r="BA19" s="4">
        <f t="shared" si="15"/>
        <v>3</v>
      </c>
      <c r="BB19" s="4">
        <f t="shared" si="16"/>
        <v>2</v>
      </c>
      <c r="BC19" s="4">
        <f t="shared" si="17"/>
        <v>2</v>
      </c>
      <c r="BD19" s="4">
        <f t="shared" si="18"/>
        <v>3</v>
      </c>
      <c r="BE19" s="4">
        <f t="shared" si="19"/>
        <v>2</v>
      </c>
      <c r="BF19" s="4">
        <f t="shared" si="20"/>
        <v>2</v>
      </c>
      <c r="BG19" s="4">
        <f t="shared" si="21"/>
        <v>3</v>
      </c>
      <c r="BH19" s="4">
        <f t="shared" si="22"/>
        <v>4</v>
      </c>
      <c r="BI19" s="4">
        <f t="shared" si="23"/>
        <v>4</v>
      </c>
      <c r="BJ19" s="4">
        <f t="shared" si="24"/>
        <v>3</v>
      </c>
      <c r="BK19" s="4">
        <f t="shared" si="25"/>
        <v>3</v>
      </c>
      <c r="BL19" s="4">
        <f t="shared" si="26"/>
        <v>4</v>
      </c>
      <c r="BM19" s="4">
        <f t="shared" si="27"/>
        <v>4</v>
      </c>
      <c r="BN19" s="4">
        <f t="shared" si="28"/>
        <v>4</v>
      </c>
      <c r="BO19" s="4">
        <f t="shared" si="29"/>
        <v>4</v>
      </c>
      <c r="BP19" s="4">
        <f t="shared" si="30"/>
        <v>2</v>
      </c>
      <c r="BQ19" s="4">
        <f t="shared" si="31"/>
        <v>2</v>
      </c>
      <c r="BR19" s="1">
        <f t="shared" si="32"/>
        <v>91</v>
      </c>
    </row>
    <row r="20" spans="1:70" x14ac:dyDescent="0.25">
      <c r="A20" s="1">
        <v>17</v>
      </c>
      <c r="B20" s="1" t="s">
        <v>25</v>
      </c>
      <c r="C20" s="4">
        <v>4</v>
      </c>
      <c r="D20" s="4">
        <v>3</v>
      </c>
      <c r="E20" s="4">
        <v>3</v>
      </c>
      <c r="F20" s="4">
        <v>4</v>
      </c>
      <c r="G20" s="4">
        <v>3</v>
      </c>
      <c r="H20" s="4">
        <v>1</v>
      </c>
      <c r="I20" s="4">
        <v>3</v>
      </c>
      <c r="J20" s="4">
        <v>2</v>
      </c>
      <c r="K20" s="4">
        <v>1</v>
      </c>
      <c r="L20" s="4">
        <v>4</v>
      </c>
      <c r="M20" s="4">
        <v>2</v>
      </c>
      <c r="N20" s="4">
        <v>2</v>
      </c>
      <c r="O20" s="4">
        <v>2</v>
      </c>
      <c r="P20" s="4">
        <v>2</v>
      </c>
      <c r="Q20" s="4">
        <v>2</v>
      </c>
      <c r="R20" s="4">
        <v>4</v>
      </c>
      <c r="S20" s="4">
        <v>1</v>
      </c>
      <c r="T20" s="4">
        <v>2</v>
      </c>
      <c r="U20" s="4">
        <v>3</v>
      </c>
      <c r="V20" s="4">
        <v>2</v>
      </c>
      <c r="W20" s="4">
        <v>3</v>
      </c>
      <c r="X20" s="4">
        <v>3</v>
      </c>
      <c r="Y20" s="4">
        <v>3</v>
      </c>
      <c r="Z20" s="4">
        <v>1</v>
      </c>
      <c r="AA20" s="4">
        <v>3</v>
      </c>
      <c r="AB20" s="4">
        <v>2</v>
      </c>
      <c r="AC20" s="4">
        <v>4</v>
      </c>
      <c r="AD20" s="4">
        <v>3</v>
      </c>
      <c r="AE20" s="4">
        <v>2</v>
      </c>
      <c r="AF20" s="4">
        <v>1</v>
      </c>
      <c r="AG20" s="4">
        <v>3</v>
      </c>
      <c r="AH20" s="4">
        <v>2</v>
      </c>
      <c r="AJ20" s="1">
        <v>17</v>
      </c>
      <c r="AK20" s="1" t="s">
        <v>25</v>
      </c>
      <c r="AL20" s="4">
        <f t="shared" si="0"/>
        <v>4</v>
      </c>
      <c r="AM20" s="4">
        <f t="shared" si="1"/>
        <v>2</v>
      </c>
      <c r="AN20" s="4">
        <f t="shared" si="2"/>
        <v>2</v>
      </c>
      <c r="AO20" s="4">
        <f t="shared" si="3"/>
        <v>4</v>
      </c>
      <c r="AP20" s="4">
        <f t="shared" si="4"/>
        <v>3</v>
      </c>
      <c r="AQ20" s="4">
        <f t="shared" si="5"/>
        <v>4</v>
      </c>
      <c r="AR20" s="4">
        <f t="shared" si="6"/>
        <v>2</v>
      </c>
      <c r="AS20" s="4">
        <f t="shared" si="7"/>
        <v>2</v>
      </c>
      <c r="AT20" s="4">
        <f t="shared" si="8"/>
        <v>4</v>
      </c>
      <c r="AU20" s="4">
        <f t="shared" si="9"/>
        <v>4</v>
      </c>
      <c r="AV20" s="4">
        <f t="shared" si="10"/>
        <v>3</v>
      </c>
      <c r="AW20" s="4">
        <f t="shared" si="11"/>
        <v>2</v>
      </c>
      <c r="AX20" s="4">
        <f t="shared" si="12"/>
        <v>3</v>
      </c>
      <c r="AY20" s="4">
        <f t="shared" si="13"/>
        <v>2</v>
      </c>
      <c r="AZ20" s="4">
        <f t="shared" si="14"/>
        <v>3</v>
      </c>
      <c r="BA20" s="4">
        <f t="shared" si="15"/>
        <v>4</v>
      </c>
      <c r="BB20" s="4">
        <f t="shared" si="16"/>
        <v>4</v>
      </c>
      <c r="BC20" s="4">
        <f t="shared" si="17"/>
        <v>2</v>
      </c>
      <c r="BD20" s="4">
        <f t="shared" si="18"/>
        <v>2</v>
      </c>
      <c r="BE20" s="4">
        <f t="shared" si="19"/>
        <v>2</v>
      </c>
      <c r="BF20" s="4">
        <f t="shared" si="20"/>
        <v>3</v>
      </c>
      <c r="BG20" s="4">
        <f t="shared" si="21"/>
        <v>2</v>
      </c>
      <c r="BH20" s="4">
        <f t="shared" si="22"/>
        <v>3</v>
      </c>
      <c r="BI20" s="4">
        <f t="shared" si="23"/>
        <v>4</v>
      </c>
      <c r="BJ20" s="4">
        <f t="shared" si="24"/>
        <v>3</v>
      </c>
      <c r="BK20" s="4">
        <f t="shared" si="25"/>
        <v>3</v>
      </c>
      <c r="BL20" s="4">
        <f t="shared" si="26"/>
        <v>4</v>
      </c>
      <c r="BM20" s="4">
        <f t="shared" si="27"/>
        <v>3</v>
      </c>
      <c r="BN20" s="4">
        <f t="shared" si="28"/>
        <v>2</v>
      </c>
      <c r="BO20" s="4">
        <f t="shared" si="29"/>
        <v>4</v>
      </c>
      <c r="BP20" s="4">
        <f t="shared" si="30"/>
        <v>3</v>
      </c>
      <c r="BQ20" s="4">
        <f t="shared" si="31"/>
        <v>2</v>
      </c>
      <c r="BR20" s="1">
        <f t="shared" si="32"/>
        <v>94</v>
      </c>
    </row>
    <row r="21" spans="1:70" x14ac:dyDescent="0.25">
      <c r="A21" s="1">
        <v>18</v>
      </c>
      <c r="B21" s="1" t="s">
        <v>26</v>
      </c>
      <c r="C21" s="4">
        <v>2</v>
      </c>
      <c r="D21" s="4">
        <v>3</v>
      </c>
      <c r="E21" s="4">
        <v>1</v>
      </c>
      <c r="F21" s="4">
        <v>2</v>
      </c>
      <c r="G21" s="4">
        <v>4</v>
      </c>
      <c r="H21" s="4">
        <v>2</v>
      </c>
      <c r="I21" s="4">
        <v>2</v>
      </c>
      <c r="J21" s="4">
        <v>2</v>
      </c>
      <c r="K21" s="4">
        <v>2</v>
      </c>
      <c r="L21" s="4">
        <v>4</v>
      </c>
      <c r="M21" s="4">
        <v>2</v>
      </c>
      <c r="N21" s="4">
        <v>4</v>
      </c>
      <c r="O21" s="4">
        <v>3</v>
      </c>
      <c r="P21" s="4">
        <v>4</v>
      </c>
      <c r="Q21" s="4">
        <v>1</v>
      </c>
      <c r="R21" s="4">
        <v>4</v>
      </c>
      <c r="S21" s="4">
        <v>3</v>
      </c>
      <c r="T21" s="4">
        <v>4</v>
      </c>
      <c r="U21" s="4">
        <v>3</v>
      </c>
      <c r="V21" s="4">
        <v>4</v>
      </c>
      <c r="W21" s="4">
        <v>2</v>
      </c>
      <c r="X21" s="4">
        <v>2</v>
      </c>
      <c r="Y21" s="4">
        <v>3</v>
      </c>
      <c r="Z21" s="4">
        <v>3</v>
      </c>
      <c r="AA21" s="4">
        <v>4</v>
      </c>
      <c r="AB21" s="4">
        <v>2</v>
      </c>
      <c r="AC21" s="4">
        <v>4</v>
      </c>
      <c r="AD21" s="4">
        <v>4</v>
      </c>
      <c r="AE21" s="4">
        <v>4</v>
      </c>
      <c r="AF21" s="4">
        <v>3</v>
      </c>
      <c r="AG21" s="4">
        <v>4</v>
      </c>
      <c r="AH21" s="4">
        <v>4</v>
      </c>
      <c r="AJ21" s="1">
        <v>18</v>
      </c>
      <c r="AK21" s="1" t="s">
        <v>26</v>
      </c>
      <c r="AL21" s="4">
        <f t="shared" si="0"/>
        <v>2</v>
      </c>
      <c r="AM21" s="4">
        <f t="shared" si="1"/>
        <v>2</v>
      </c>
      <c r="AN21" s="4">
        <f t="shared" si="2"/>
        <v>4</v>
      </c>
      <c r="AO21" s="4">
        <f t="shared" si="3"/>
        <v>2</v>
      </c>
      <c r="AP21" s="4">
        <f t="shared" si="4"/>
        <v>4</v>
      </c>
      <c r="AQ21" s="4">
        <f t="shared" si="5"/>
        <v>3</v>
      </c>
      <c r="AR21" s="4">
        <f t="shared" si="6"/>
        <v>3</v>
      </c>
      <c r="AS21" s="4">
        <f t="shared" si="7"/>
        <v>2</v>
      </c>
      <c r="AT21" s="4">
        <f t="shared" si="8"/>
        <v>3</v>
      </c>
      <c r="AU21" s="4">
        <f t="shared" si="9"/>
        <v>4</v>
      </c>
      <c r="AV21" s="4">
        <f t="shared" si="10"/>
        <v>3</v>
      </c>
      <c r="AW21" s="4">
        <f t="shared" si="11"/>
        <v>4</v>
      </c>
      <c r="AX21" s="4">
        <f t="shared" si="12"/>
        <v>2</v>
      </c>
      <c r="AY21" s="4">
        <f t="shared" si="13"/>
        <v>4</v>
      </c>
      <c r="AZ21" s="4">
        <f t="shared" si="14"/>
        <v>4</v>
      </c>
      <c r="BA21" s="4">
        <f t="shared" si="15"/>
        <v>4</v>
      </c>
      <c r="BB21" s="4">
        <f t="shared" si="16"/>
        <v>2</v>
      </c>
      <c r="BC21" s="4">
        <f t="shared" si="17"/>
        <v>4</v>
      </c>
      <c r="BD21" s="4">
        <f t="shared" si="18"/>
        <v>2</v>
      </c>
      <c r="BE21" s="4">
        <f t="shared" si="19"/>
        <v>4</v>
      </c>
      <c r="BF21" s="4">
        <f t="shared" si="20"/>
        <v>2</v>
      </c>
      <c r="BG21" s="4">
        <f t="shared" si="21"/>
        <v>3</v>
      </c>
      <c r="BH21" s="4">
        <f t="shared" si="22"/>
        <v>3</v>
      </c>
      <c r="BI21" s="4">
        <f t="shared" si="23"/>
        <v>2</v>
      </c>
      <c r="BJ21" s="4">
        <f t="shared" si="24"/>
        <v>4</v>
      </c>
      <c r="BK21" s="4">
        <f t="shared" si="25"/>
        <v>3</v>
      </c>
      <c r="BL21" s="4">
        <f t="shared" si="26"/>
        <v>4</v>
      </c>
      <c r="BM21" s="4">
        <f t="shared" si="27"/>
        <v>4</v>
      </c>
      <c r="BN21" s="4">
        <f t="shared" si="28"/>
        <v>4</v>
      </c>
      <c r="BO21" s="4">
        <f t="shared" si="29"/>
        <v>2</v>
      </c>
      <c r="BP21" s="4">
        <f t="shared" si="30"/>
        <v>4</v>
      </c>
      <c r="BQ21" s="4">
        <f t="shared" si="31"/>
        <v>4</v>
      </c>
      <c r="BR21" s="1">
        <f t="shared" si="32"/>
        <v>101</v>
      </c>
    </row>
    <row r="22" spans="1:70" x14ac:dyDescent="0.25">
      <c r="A22" s="2"/>
      <c r="AK22" s="1" t="s">
        <v>6</v>
      </c>
      <c r="AL22" s="1">
        <f>SUM(AL4:AL21)</f>
        <v>56</v>
      </c>
      <c r="AM22" s="1">
        <f t="shared" ref="AM22" si="33">SUM(AM4:AM21)</f>
        <v>54</v>
      </c>
      <c r="AN22" s="1">
        <f t="shared" ref="AN22" si="34">SUM(AN4:AN21)</f>
        <v>56</v>
      </c>
      <c r="AO22" s="1">
        <f t="shared" ref="AO22" si="35">SUM(AO4:AO21)</f>
        <v>55</v>
      </c>
      <c r="AP22" s="1">
        <f t="shared" ref="AP22" si="36">SUM(AP4:AP21)</f>
        <v>49</v>
      </c>
      <c r="AQ22" s="1">
        <f t="shared" ref="AQ22" si="37">SUM(AQ4:AQ21)</f>
        <v>54</v>
      </c>
      <c r="AR22" s="1">
        <f t="shared" ref="AR22" si="38">SUM(AR4:AR21)</f>
        <v>53</v>
      </c>
      <c r="AS22" s="1">
        <f t="shared" ref="AS22" si="39">SUM(AS4:AS21)</f>
        <v>49</v>
      </c>
      <c r="AT22" s="1">
        <f t="shared" ref="AT22" si="40">SUM(AT4:AT21)</f>
        <v>53</v>
      </c>
      <c r="AU22" s="1">
        <f t="shared" ref="AU22" si="41">SUM(AU4:AU21)</f>
        <v>58</v>
      </c>
      <c r="AV22" s="1">
        <f t="shared" ref="AV22" si="42">SUM(AV4:AV21)</f>
        <v>54</v>
      </c>
      <c r="AW22" s="1">
        <f t="shared" ref="AW22" si="43">SUM(AW4:AW21)</f>
        <v>58</v>
      </c>
      <c r="AX22" s="1">
        <f t="shared" ref="AX22" si="44">SUM(AX4:AX21)</f>
        <v>59</v>
      </c>
      <c r="AY22" s="1">
        <f t="shared" ref="AY22" si="45">SUM(AY4:AY21)</f>
        <v>62</v>
      </c>
      <c r="AZ22" s="1">
        <f t="shared" ref="AZ22" si="46">SUM(AZ4:AZ21)</f>
        <v>58</v>
      </c>
      <c r="BA22" s="1">
        <f t="shared" ref="BA22" si="47">SUM(BA4:BA21)</f>
        <v>53</v>
      </c>
      <c r="BB22" s="1">
        <f t="shared" ref="BB22" si="48">SUM(BB4:BB21)</f>
        <v>48</v>
      </c>
      <c r="BC22" s="1">
        <f t="shared" ref="BC22" si="49">SUM(BC4:BC21)</f>
        <v>53</v>
      </c>
      <c r="BD22" s="1">
        <f t="shared" ref="BD22" si="50">SUM(BD4:BD21)</f>
        <v>48</v>
      </c>
      <c r="BE22" s="1">
        <f t="shared" ref="BE22" si="51">SUM(BE4:BE21)</f>
        <v>54</v>
      </c>
      <c r="BF22" s="1">
        <f t="shared" ref="BF22" si="52">SUM(BF4:BF21)</f>
        <v>53</v>
      </c>
      <c r="BG22" s="1">
        <f t="shared" ref="BG22" si="53">SUM(BG4:BG21)</f>
        <v>56</v>
      </c>
      <c r="BH22" s="1">
        <f t="shared" ref="BH22" si="54">SUM(BH4:BH21)</f>
        <v>55</v>
      </c>
      <c r="BI22" s="1">
        <f t="shared" ref="BI22" si="55">SUM(BI4:BI21)</f>
        <v>60</v>
      </c>
      <c r="BJ22" s="1">
        <f t="shared" ref="BJ22" si="56">SUM(BJ4:BJ21)</f>
        <v>53</v>
      </c>
      <c r="BK22" s="1">
        <f t="shared" ref="BK22" si="57">SUM(BK4:BK21)</f>
        <v>52</v>
      </c>
      <c r="BL22" s="1">
        <f t="shared" ref="BL22" si="58">SUM(BL4:BL21)</f>
        <v>56</v>
      </c>
      <c r="BM22" s="1">
        <f t="shared" ref="BM22" si="59">SUM(BM4:BM21)</f>
        <v>55</v>
      </c>
      <c r="BN22" s="1">
        <f t="shared" ref="BN22" si="60">SUM(BN4:BN21)</f>
        <v>54</v>
      </c>
      <c r="BO22" s="1">
        <f t="shared" ref="BO22" si="61">SUM(BO4:BO21)</f>
        <v>53</v>
      </c>
      <c r="BP22" s="1">
        <f t="shared" ref="BP22" si="62">SUM(BP4:BP21)</f>
        <v>57</v>
      </c>
      <c r="BQ22" s="1">
        <f t="shared" ref="BQ22" si="63">SUM(BQ4:BQ21)</f>
        <v>54</v>
      </c>
      <c r="BR22" s="1">
        <f t="shared" si="32"/>
        <v>1742</v>
      </c>
    </row>
    <row r="23" spans="1:70" x14ac:dyDescent="0.25">
      <c r="AK23" s="8" t="s">
        <v>28</v>
      </c>
      <c r="AL23" s="8">
        <f>COUNT(AL4:AL21)*4</f>
        <v>72</v>
      </c>
      <c r="AM23" s="8">
        <f t="shared" ref="AM23:BQ23" si="64">COUNT(AM4:AM21)*4</f>
        <v>72</v>
      </c>
      <c r="AN23" s="8">
        <f t="shared" si="64"/>
        <v>72</v>
      </c>
      <c r="AO23" s="8">
        <f t="shared" si="64"/>
        <v>72</v>
      </c>
      <c r="AP23" s="8">
        <f t="shared" si="64"/>
        <v>72</v>
      </c>
      <c r="AQ23" s="8">
        <f t="shared" si="64"/>
        <v>72</v>
      </c>
      <c r="AR23" s="8">
        <f t="shared" si="64"/>
        <v>72</v>
      </c>
      <c r="AS23" s="8">
        <f t="shared" si="64"/>
        <v>72</v>
      </c>
      <c r="AT23" s="8">
        <f t="shared" si="64"/>
        <v>72</v>
      </c>
      <c r="AU23" s="8">
        <f t="shared" si="64"/>
        <v>72</v>
      </c>
      <c r="AV23" s="8">
        <f t="shared" si="64"/>
        <v>72</v>
      </c>
      <c r="AW23" s="8">
        <f t="shared" si="64"/>
        <v>72</v>
      </c>
      <c r="AX23" s="8">
        <f t="shared" si="64"/>
        <v>72</v>
      </c>
      <c r="AY23" s="8">
        <f t="shared" si="64"/>
        <v>72</v>
      </c>
      <c r="AZ23" s="8">
        <f t="shared" si="64"/>
        <v>72</v>
      </c>
      <c r="BA23" s="8">
        <f t="shared" si="64"/>
        <v>72</v>
      </c>
      <c r="BB23" s="8">
        <f t="shared" si="64"/>
        <v>72</v>
      </c>
      <c r="BC23" s="8">
        <f t="shared" si="64"/>
        <v>72</v>
      </c>
      <c r="BD23" s="8">
        <f t="shared" si="64"/>
        <v>72</v>
      </c>
      <c r="BE23" s="8">
        <f t="shared" si="64"/>
        <v>72</v>
      </c>
      <c r="BF23" s="8">
        <f t="shared" si="64"/>
        <v>72</v>
      </c>
      <c r="BG23" s="8">
        <f t="shared" si="64"/>
        <v>72</v>
      </c>
      <c r="BH23" s="8">
        <f t="shared" si="64"/>
        <v>72</v>
      </c>
      <c r="BI23" s="8">
        <f t="shared" si="64"/>
        <v>72</v>
      </c>
      <c r="BJ23" s="8">
        <f t="shared" si="64"/>
        <v>72</v>
      </c>
      <c r="BK23" s="8">
        <f t="shared" si="64"/>
        <v>72</v>
      </c>
      <c r="BL23" s="8">
        <f t="shared" si="64"/>
        <v>72</v>
      </c>
      <c r="BM23" s="8">
        <f t="shared" si="64"/>
        <v>72</v>
      </c>
      <c r="BN23" s="8">
        <f t="shared" si="64"/>
        <v>72</v>
      </c>
      <c r="BO23" s="8">
        <f t="shared" si="64"/>
        <v>72</v>
      </c>
      <c r="BP23" s="8">
        <f t="shared" si="64"/>
        <v>72</v>
      </c>
      <c r="BQ23" s="8">
        <f t="shared" si="64"/>
        <v>72</v>
      </c>
      <c r="BR23" s="1">
        <f t="shared" si="32"/>
        <v>2304</v>
      </c>
    </row>
    <row r="24" spans="1:70" x14ac:dyDescent="0.25">
      <c r="AK24" s="8" t="s">
        <v>65</v>
      </c>
      <c r="AL24" s="9">
        <f>AL22/AL23*100</f>
        <v>77.777777777777786</v>
      </c>
      <c r="AM24" s="9">
        <f t="shared" ref="AM24:BR24" si="65">AM22/AM23*100</f>
        <v>75</v>
      </c>
      <c r="AN24" s="9">
        <f t="shared" si="65"/>
        <v>77.777777777777786</v>
      </c>
      <c r="AO24" s="9">
        <f t="shared" si="65"/>
        <v>76.388888888888886</v>
      </c>
      <c r="AP24" s="9">
        <f t="shared" si="65"/>
        <v>68.055555555555557</v>
      </c>
      <c r="AQ24" s="9">
        <f t="shared" si="65"/>
        <v>75</v>
      </c>
      <c r="AR24" s="9">
        <f t="shared" si="65"/>
        <v>73.611111111111114</v>
      </c>
      <c r="AS24" s="9">
        <f t="shared" si="65"/>
        <v>68.055555555555557</v>
      </c>
      <c r="AT24" s="9">
        <f t="shared" si="65"/>
        <v>73.611111111111114</v>
      </c>
      <c r="AU24" s="9">
        <f t="shared" si="65"/>
        <v>80.555555555555557</v>
      </c>
      <c r="AV24" s="9">
        <f t="shared" si="65"/>
        <v>75</v>
      </c>
      <c r="AW24" s="9">
        <f t="shared" si="65"/>
        <v>80.555555555555557</v>
      </c>
      <c r="AX24" s="9">
        <f t="shared" si="65"/>
        <v>81.944444444444443</v>
      </c>
      <c r="AY24" s="9">
        <f t="shared" si="65"/>
        <v>86.111111111111114</v>
      </c>
      <c r="AZ24" s="9">
        <f t="shared" si="65"/>
        <v>80.555555555555557</v>
      </c>
      <c r="BA24" s="9">
        <f t="shared" si="65"/>
        <v>73.611111111111114</v>
      </c>
      <c r="BB24" s="9">
        <f t="shared" si="65"/>
        <v>66.666666666666657</v>
      </c>
      <c r="BC24" s="9">
        <f t="shared" si="65"/>
        <v>73.611111111111114</v>
      </c>
      <c r="BD24" s="9">
        <f t="shared" si="65"/>
        <v>66.666666666666657</v>
      </c>
      <c r="BE24" s="9">
        <f t="shared" si="65"/>
        <v>75</v>
      </c>
      <c r="BF24" s="9">
        <f t="shared" si="65"/>
        <v>73.611111111111114</v>
      </c>
      <c r="BG24" s="9">
        <f t="shared" si="65"/>
        <v>77.777777777777786</v>
      </c>
      <c r="BH24" s="9">
        <f t="shared" si="65"/>
        <v>76.388888888888886</v>
      </c>
      <c r="BI24" s="9">
        <f t="shared" si="65"/>
        <v>83.333333333333343</v>
      </c>
      <c r="BJ24" s="9">
        <f t="shared" si="65"/>
        <v>73.611111111111114</v>
      </c>
      <c r="BK24" s="9">
        <f t="shared" si="65"/>
        <v>72.222222222222214</v>
      </c>
      <c r="BL24" s="9">
        <f t="shared" si="65"/>
        <v>77.777777777777786</v>
      </c>
      <c r="BM24" s="9">
        <f t="shared" si="65"/>
        <v>76.388888888888886</v>
      </c>
      <c r="BN24" s="9">
        <f t="shared" si="65"/>
        <v>75</v>
      </c>
      <c r="BO24" s="9">
        <f t="shared" si="65"/>
        <v>73.611111111111114</v>
      </c>
      <c r="BP24" s="9">
        <f t="shared" si="65"/>
        <v>79.166666666666657</v>
      </c>
      <c r="BQ24" s="9">
        <f t="shared" si="65"/>
        <v>75</v>
      </c>
      <c r="BR24" s="9">
        <f t="shared" si="65"/>
        <v>75.607638888888886</v>
      </c>
    </row>
    <row r="25" spans="1:70" x14ac:dyDescent="0.25">
      <c r="BC25">
        <v>1</v>
      </c>
    </row>
  </sheetData>
  <mergeCells count="2">
    <mergeCell ref="A1:AH1"/>
    <mergeCell ref="AJ1:B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FCA6-CAFE-4DFA-B07F-17350160DDEB}">
  <dimension ref="A1:N28"/>
  <sheetViews>
    <sheetView workbookViewId="0">
      <selection activeCell="D16" sqref="D16"/>
    </sheetView>
  </sheetViews>
  <sheetFormatPr defaultRowHeight="15" x14ac:dyDescent="0.25"/>
  <cols>
    <col min="1" max="1" width="16" style="10" bestFit="1" customWidth="1"/>
    <col min="2" max="16384" width="9.140625" style="10"/>
  </cols>
  <sheetData>
    <row r="1" spans="1:14" x14ac:dyDescent="0.25">
      <c r="A1" s="13" t="s">
        <v>89</v>
      </c>
      <c r="B1" s="13"/>
      <c r="C1" s="13"/>
      <c r="D1" s="13"/>
      <c r="E1" s="13"/>
      <c r="F1" s="13"/>
      <c r="I1" s="13" t="s">
        <v>90</v>
      </c>
      <c r="J1" s="13"/>
      <c r="K1" s="13"/>
      <c r="L1" s="13"/>
      <c r="M1" s="13"/>
      <c r="N1" s="13"/>
    </row>
    <row r="3" spans="1:14" x14ac:dyDescent="0.25">
      <c r="A3" s="5" t="s">
        <v>85</v>
      </c>
      <c r="B3" s="5" t="s">
        <v>83</v>
      </c>
      <c r="C3" s="5" t="s">
        <v>82</v>
      </c>
      <c r="D3" s="5" t="s">
        <v>84</v>
      </c>
      <c r="I3" s="5" t="s">
        <v>85</v>
      </c>
      <c r="J3" s="5" t="s">
        <v>83</v>
      </c>
      <c r="K3" s="5" t="s">
        <v>82</v>
      </c>
      <c r="L3" s="5" t="s">
        <v>84</v>
      </c>
    </row>
    <row r="4" spans="1:14" x14ac:dyDescent="0.25">
      <c r="A4" s="11" t="s">
        <v>66</v>
      </c>
      <c r="B4" s="11">
        <f>SUM(B5:B7)</f>
        <v>11</v>
      </c>
      <c r="C4" s="11">
        <f t="shared" ref="C4:D4" si="0">SUM(C5:C7)</f>
        <v>11</v>
      </c>
      <c r="D4" s="11">
        <f t="shared" si="0"/>
        <v>15</v>
      </c>
      <c r="I4" s="11" t="s">
        <v>66</v>
      </c>
      <c r="J4" s="11">
        <f>SUM(J5:J7)</f>
        <v>13</v>
      </c>
      <c r="K4" s="11">
        <f t="shared" ref="K4" si="1">SUM(K5:K7)</f>
        <v>13</v>
      </c>
      <c r="L4" s="11">
        <f t="shared" ref="L4" si="2">SUM(L5:L7)</f>
        <v>15</v>
      </c>
    </row>
    <row r="5" spans="1:14" x14ac:dyDescent="0.25">
      <c r="A5" s="5" t="s">
        <v>67</v>
      </c>
      <c r="B5" s="5">
        <v>4</v>
      </c>
      <c r="C5" s="5">
        <v>4</v>
      </c>
      <c r="D5" s="5">
        <v>5</v>
      </c>
      <c r="I5" s="5" t="s">
        <v>67</v>
      </c>
      <c r="J5" s="5">
        <v>5</v>
      </c>
      <c r="K5" s="5">
        <v>5</v>
      </c>
      <c r="L5" s="5">
        <v>5</v>
      </c>
    </row>
    <row r="6" spans="1:14" x14ac:dyDescent="0.25">
      <c r="A6" s="5" t="s">
        <v>68</v>
      </c>
      <c r="B6" s="5">
        <v>4</v>
      </c>
      <c r="C6" s="5">
        <v>4</v>
      </c>
      <c r="D6" s="5">
        <v>5</v>
      </c>
      <c r="I6" s="5" t="s">
        <v>68</v>
      </c>
      <c r="J6" s="5">
        <v>4</v>
      </c>
      <c r="K6" s="5">
        <v>4</v>
      </c>
      <c r="L6" s="5">
        <v>5</v>
      </c>
    </row>
    <row r="7" spans="1:14" x14ac:dyDescent="0.25">
      <c r="A7" s="5" t="s">
        <v>69</v>
      </c>
      <c r="B7" s="5">
        <v>3</v>
      </c>
      <c r="C7" s="5">
        <v>3</v>
      </c>
      <c r="D7" s="5">
        <v>5</v>
      </c>
      <c r="I7" s="5" t="s">
        <v>69</v>
      </c>
      <c r="J7" s="5">
        <v>4</v>
      </c>
      <c r="K7" s="5">
        <v>4</v>
      </c>
      <c r="L7" s="5">
        <v>5</v>
      </c>
    </row>
    <row r="8" spans="1:14" x14ac:dyDescent="0.25">
      <c r="A8" s="11" t="s">
        <v>70</v>
      </c>
      <c r="B8" s="11">
        <f>SUM(B9:B10)</f>
        <v>6</v>
      </c>
      <c r="C8" s="11">
        <f t="shared" ref="C8:D8" si="3">SUM(C9:C10)</f>
        <v>7</v>
      </c>
      <c r="D8" s="11">
        <f t="shared" si="3"/>
        <v>10</v>
      </c>
      <c r="I8" s="11" t="s">
        <v>70</v>
      </c>
      <c r="J8" s="11">
        <f>SUM(J9:J10)</f>
        <v>9</v>
      </c>
      <c r="K8" s="11">
        <f t="shared" ref="K8" si="4">SUM(K9:K10)</f>
        <v>9</v>
      </c>
      <c r="L8" s="11">
        <f t="shared" ref="L8" si="5">SUM(L9:L10)</f>
        <v>10</v>
      </c>
    </row>
    <row r="9" spans="1:14" x14ac:dyDescent="0.25">
      <c r="A9" s="5" t="s">
        <v>71</v>
      </c>
      <c r="B9" s="5">
        <v>3</v>
      </c>
      <c r="C9" s="5">
        <v>4</v>
      </c>
      <c r="D9" s="5">
        <v>5</v>
      </c>
      <c r="I9" s="5" t="s">
        <v>71</v>
      </c>
      <c r="J9" s="5">
        <v>4</v>
      </c>
      <c r="K9" s="5">
        <v>4</v>
      </c>
      <c r="L9" s="5">
        <v>5</v>
      </c>
    </row>
    <row r="10" spans="1:14" x14ac:dyDescent="0.25">
      <c r="A10" s="5" t="s">
        <v>72</v>
      </c>
      <c r="B10" s="5">
        <v>3</v>
      </c>
      <c r="C10" s="5">
        <v>3</v>
      </c>
      <c r="D10" s="5">
        <v>5</v>
      </c>
      <c r="I10" s="5" t="s">
        <v>72</v>
      </c>
      <c r="J10" s="5">
        <v>5</v>
      </c>
      <c r="K10" s="5">
        <v>5</v>
      </c>
      <c r="L10" s="5">
        <v>5</v>
      </c>
    </row>
    <row r="11" spans="1:14" x14ac:dyDescent="0.25">
      <c r="A11" s="11" t="s">
        <v>73</v>
      </c>
      <c r="B11" s="11">
        <f>SUM(B12:B16)</f>
        <v>19</v>
      </c>
      <c r="C11" s="11">
        <f t="shared" ref="C11:D11" si="6">SUM(C12:C16)</f>
        <v>17</v>
      </c>
      <c r="D11" s="11">
        <f t="shared" si="6"/>
        <v>25</v>
      </c>
      <c r="I11" s="11" t="s">
        <v>73</v>
      </c>
      <c r="J11" s="11">
        <f>SUM(J12:J16)</f>
        <v>20</v>
      </c>
      <c r="K11" s="11">
        <f t="shared" ref="K11" si="7">SUM(K12:K16)</f>
        <v>24</v>
      </c>
      <c r="L11" s="11">
        <f t="shared" ref="L11" si="8">SUM(L12:L16)</f>
        <v>25</v>
      </c>
    </row>
    <row r="12" spans="1:14" x14ac:dyDescent="0.25">
      <c r="A12" s="5" t="s">
        <v>74</v>
      </c>
      <c r="B12" s="5">
        <v>4</v>
      </c>
      <c r="C12" s="5">
        <v>4</v>
      </c>
      <c r="D12" s="5">
        <v>5</v>
      </c>
      <c r="I12" s="5" t="s">
        <v>74</v>
      </c>
      <c r="J12" s="5">
        <v>4</v>
      </c>
      <c r="K12" s="5">
        <v>4</v>
      </c>
      <c r="L12" s="5">
        <v>5</v>
      </c>
    </row>
    <row r="13" spans="1:14" x14ac:dyDescent="0.25">
      <c r="A13" s="5" t="s">
        <v>75</v>
      </c>
      <c r="B13" s="5">
        <v>4</v>
      </c>
      <c r="C13" s="5">
        <v>4</v>
      </c>
      <c r="D13" s="5">
        <v>5</v>
      </c>
      <c r="I13" s="5" t="s">
        <v>75</v>
      </c>
      <c r="J13" s="5">
        <v>4</v>
      </c>
      <c r="K13" s="5">
        <v>5</v>
      </c>
      <c r="L13" s="5">
        <v>5</v>
      </c>
    </row>
    <row r="14" spans="1:14" x14ac:dyDescent="0.25">
      <c r="A14" s="5" t="s">
        <v>76</v>
      </c>
      <c r="B14" s="5">
        <v>4</v>
      </c>
      <c r="C14" s="5">
        <v>3</v>
      </c>
      <c r="D14" s="5">
        <v>5</v>
      </c>
      <c r="I14" s="5" t="s">
        <v>76</v>
      </c>
      <c r="J14" s="5">
        <v>4</v>
      </c>
      <c r="K14" s="5">
        <v>5</v>
      </c>
      <c r="L14" s="5">
        <v>5</v>
      </c>
    </row>
    <row r="15" spans="1:14" x14ac:dyDescent="0.25">
      <c r="A15" s="5" t="s">
        <v>77</v>
      </c>
      <c r="B15" s="5">
        <v>3</v>
      </c>
      <c r="C15" s="5">
        <v>3</v>
      </c>
      <c r="D15" s="5">
        <v>5</v>
      </c>
      <c r="I15" s="5" t="s">
        <v>77</v>
      </c>
      <c r="J15" s="5">
        <v>4</v>
      </c>
      <c r="K15" s="5">
        <v>5</v>
      </c>
      <c r="L15" s="5">
        <v>5</v>
      </c>
    </row>
    <row r="16" spans="1:14" x14ac:dyDescent="0.25">
      <c r="A16" s="5" t="s">
        <v>78</v>
      </c>
      <c r="B16" s="5">
        <v>4</v>
      </c>
      <c r="C16" s="5">
        <v>3</v>
      </c>
      <c r="D16" s="5">
        <v>5</v>
      </c>
      <c r="I16" s="5" t="s">
        <v>78</v>
      </c>
      <c r="J16" s="5">
        <v>4</v>
      </c>
      <c r="K16" s="5">
        <v>5</v>
      </c>
      <c r="L16" s="5">
        <v>5</v>
      </c>
    </row>
    <row r="17" spans="1:14" x14ac:dyDescent="0.25">
      <c r="A17" s="11" t="s">
        <v>79</v>
      </c>
      <c r="B17" s="11">
        <f>SUM(B18:B19)</f>
        <v>7</v>
      </c>
      <c r="C17" s="11">
        <f t="shared" ref="C17:D17" si="9">SUM(C18:C19)</f>
        <v>7</v>
      </c>
      <c r="D17" s="11">
        <f t="shared" si="9"/>
        <v>10</v>
      </c>
      <c r="I17" s="11" t="s">
        <v>79</v>
      </c>
      <c r="J17" s="11">
        <f>SUM(J18:J19)</f>
        <v>9</v>
      </c>
      <c r="K17" s="11">
        <f t="shared" ref="K17" si="10">SUM(K18:K19)</f>
        <v>9</v>
      </c>
      <c r="L17" s="11">
        <f t="shared" ref="L17" si="11">SUM(L18:L19)</f>
        <v>10</v>
      </c>
    </row>
    <row r="18" spans="1:14" x14ac:dyDescent="0.25">
      <c r="A18" s="5" t="s">
        <v>80</v>
      </c>
      <c r="B18" s="5">
        <v>4</v>
      </c>
      <c r="C18" s="5">
        <v>4</v>
      </c>
      <c r="D18" s="5">
        <v>5</v>
      </c>
      <c r="I18" s="5" t="s">
        <v>80</v>
      </c>
      <c r="J18" s="5">
        <v>4</v>
      </c>
      <c r="K18" s="5">
        <v>4</v>
      </c>
      <c r="L18" s="5">
        <v>5</v>
      </c>
    </row>
    <row r="19" spans="1:14" x14ac:dyDescent="0.25">
      <c r="A19" s="5" t="s">
        <v>81</v>
      </c>
      <c r="B19" s="5">
        <v>3</v>
      </c>
      <c r="C19" s="5">
        <v>3</v>
      </c>
      <c r="D19" s="5">
        <v>5</v>
      </c>
      <c r="I19" s="5" t="s">
        <v>81</v>
      </c>
      <c r="J19" s="5">
        <v>5</v>
      </c>
      <c r="K19" s="5">
        <v>5</v>
      </c>
      <c r="L19" s="5">
        <v>5</v>
      </c>
    </row>
    <row r="21" spans="1:14" x14ac:dyDescent="0.25">
      <c r="B21" s="10" t="s">
        <v>66</v>
      </c>
      <c r="C21" s="10" t="s">
        <v>70</v>
      </c>
      <c r="D21" s="10" t="s">
        <v>73</v>
      </c>
      <c r="E21" s="10" t="s">
        <v>79</v>
      </c>
      <c r="F21" s="10" t="s">
        <v>86</v>
      </c>
      <c r="J21" s="10" t="s">
        <v>66</v>
      </c>
      <c r="K21" s="10" t="s">
        <v>70</v>
      </c>
      <c r="L21" s="10" t="s">
        <v>73</v>
      </c>
      <c r="M21" s="10" t="s">
        <v>79</v>
      </c>
      <c r="N21" s="10" t="s">
        <v>86</v>
      </c>
    </row>
    <row r="22" spans="1:14" x14ac:dyDescent="0.25">
      <c r="A22" s="10" t="s">
        <v>83</v>
      </c>
      <c r="B22" s="10">
        <f>B4</f>
        <v>11</v>
      </c>
      <c r="C22" s="10">
        <f>B8</f>
        <v>6</v>
      </c>
      <c r="D22" s="10">
        <f>B11</f>
        <v>19</v>
      </c>
      <c r="E22" s="10">
        <f>B17</f>
        <v>7</v>
      </c>
      <c r="F22" s="10">
        <f>SUM(B22:E22)</f>
        <v>43</v>
      </c>
      <c r="I22" s="10" t="s">
        <v>83</v>
      </c>
      <c r="J22" s="10">
        <f>J4</f>
        <v>13</v>
      </c>
      <c r="K22" s="10">
        <f>J8</f>
        <v>9</v>
      </c>
      <c r="L22" s="10">
        <f>J11</f>
        <v>20</v>
      </c>
      <c r="M22" s="10">
        <f>J17</f>
        <v>9</v>
      </c>
      <c r="N22" s="10">
        <f>SUM(J22:M22)</f>
        <v>51</v>
      </c>
    </row>
    <row r="23" spans="1:14" x14ac:dyDescent="0.25">
      <c r="A23" s="10" t="s">
        <v>82</v>
      </c>
      <c r="B23" s="10">
        <f>C4</f>
        <v>11</v>
      </c>
      <c r="C23" s="10">
        <f>C8</f>
        <v>7</v>
      </c>
      <c r="D23" s="10">
        <f>C11</f>
        <v>17</v>
      </c>
      <c r="E23" s="10">
        <f>C17</f>
        <v>7</v>
      </c>
      <c r="F23" s="10">
        <f>SUM(B23:E23)</f>
        <v>42</v>
      </c>
      <c r="I23" s="10" t="s">
        <v>82</v>
      </c>
      <c r="J23" s="10">
        <f>K4</f>
        <v>13</v>
      </c>
      <c r="K23" s="10">
        <f>K8</f>
        <v>9</v>
      </c>
      <c r="L23" s="10">
        <f>K11</f>
        <v>24</v>
      </c>
      <c r="M23" s="10">
        <f>K17</f>
        <v>9</v>
      </c>
      <c r="N23" s="10">
        <f>SUM(J23:M23)</f>
        <v>55</v>
      </c>
    </row>
    <row r="24" spans="1:14" x14ac:dyDescent="0.25">
      <c r="A24" s="10" t="s">
        <v>84</v>
      </c>
      <c r="B24" s="10">
        <f>D4</f>
        <v>15</v>
      </c>
      <c r="C24" s="10">
        <f>D8</f>
        <v>10</v>
      </c>
      <c r="D24" s="10">
        <f>D11</f>
        <v>25</v>
      </c>
      <c r="E24" s="10">
        <f>D17</f>
        <v>10</v>
      </c>
      <c r="F24" s="10">
        <f>SUM(B24:E24)</f>
        <v>60</v>
      </c>
      <c r="I24" s="10" t="s">
        <v>84</v>
      </c>
      <c r="J24" s="10">
        <f>L4</f>
        <v>15</v>
      </c>
      <c r="K24" s="10">
        <f>L8</f>
        <v>10</v>
      </c>
      <c r="L24" s="10">
        <f>L11</f>
        <v>25</v>
      </c>
      <c r="M24" s="10">
        <f>L17</f>
        <v>10</v>
      </c>
      <c r="N24" s="10">
        <f>SUM(J24:M24)</f>
        <v>60</v>
      </c>
    </row>
    <row r="25" spans="1:14" x14ac:dyDescent="0.25">
      <c r="A25" s="10" t="s">
        <v>87</v>
      </c>
      <c r="B25" s="10">
        <f>B22/B$24*100</f>
        <v>73.333333333333329</v>
      </c>
      <c r="C25" s="10">
        <f t="shared" ref="C25:F25" si="12">C22/C$24*100</f>
        <v>60</v>
      </c>
      <c r="D25" s="10">
        <f t="shared" si="12"/>
        <v>76</v>
      </c>
      <c r="E25" s="10">
        <f t="shared" si="12"/>
        <v>70</v>
      </c>
      <c r="F25" s="10">
        <f t="shared" si="12"/>
        <v>71.666666666666671</v>
      </c>
      <c r="I25" s="10" t="s">
        <v>87</v>
      </c>
      <c r="J25" s="10">
        <f>J22/J$24*100</f>
        <v>86.666666666666671</v>
      </c>
      <c r="K25" s="10">
        <f t="shared" ref="K25:N25" si="13">K22/K$24*100</f>
        <v>90</v>
      </c>
      <c r="L25" s="10">
        <f t="shared" si="13"/>
        <v>80</v>
      </c>
      <c r="M25" s="10">
        <f t="shared" si="13"/>
        <v>90</v>
      </c>
      <c r="N25" s="10">
        <f t="shared" si="13"/>
        <v>85</v>
      </c>
    </row>
    <row r="26" spans="1:14" x14ac:dyDescent="0.25">
      <c r="A26" s="10" t="s">
        <v>88</v>
      </c>
      <c r="B26" s="10">
        <f>B23/B$24*100</f>
        <v>73.333333333333329</v>
      </c>
      <c r="C26" s="10">
        <f t="shared" ref="C26:F26" si="14">C23/C$24*100</f>
        <v>70</v>
      </c>
      <c r="D26" s="10">
        <f t="shared" si="14"/>
        <v>68</v>
      </c>
      <c r="E26" s="10">
        <f t="shared" si="14"/>
        <v>70</v>
      </c>
      <c r="F26" s="10">
        <f t="shared" si="14"/>
        <v>70</v>
      </c>
      <c r="I26" s="10" t="s">
        <v>88</v>
      </c>
      <c r="J26" s="10">
        <f>J23/J$24*100</f>
        <v>86.666666666666671</v>
      </c>
      <c r="K26" s="10">
        <f t="shared" ref="K26:N26" si="15">K23/K$24*100</f>
        <v>90</v>
      </c>
      <c r="L26" s="10">
        <f t="shared" si="15"/>
        <v>96</v>
      </c>
      <c r="M26" s="10">
        <f t="shared" si="15"/>
        <v>90</v>
      </c>
      <c r="N26" s="10">
        <f t="shared" si="15"/>
        <v>91.666666666666657</v>
      </c>
    </row>
    <row r="28" spans="1:14" x14ac:dyDescent="0.25">
      <c r="B28" s="10">
        <f>(B25+B26)/2</f>
        <v>73.333333333333329</v>
      </c>
      <c r="C28" s="10">
        <f t="shared" ref="C28:E28" si="16">(C25+C26)/2</f>
        <v>65</v>
      </c>
      <c r="D28" s="10">
        <f t="shared" si="16"/>
        <v>72</v>
      </c>
      <c r="E28" s="10">
        <f t="shared" si="16"/>
        <v>70</v>
      </c>
      <c r="F28" s="10">
        <f>(F25+F26)/2</f>
        <v>70.833333333333343</v>
      </c>
      <c r="J28" s="10">
        <f t="shared" ref="J28:N28" si="17">(J25+J26)/2</f>
        <v>86.666666666666671</v>
      </c>
      <c r="K28" s="10">
        <f t="shared" si="17"/>
        <v>90</v>
      </c>
      <c r="L28" s="10">
        <f t="shared" si="17"/>
        <v>88</v>
      </c>
      <c r="M28" s="10">
        <f t="shared" si="17"/>
        <v>90</v>
      </c>
      <c r="N28" s="10">
        <f t="shared" si="17"/>
        <v>88.333333333333329</v>
      </c>
    </row>
  </sheetData>
  <mergeCells count="2">
    <mergeCell ref="A1:F1"/>
    <mergeCell ref="I1:N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7746-55CE-49C9-B1B4-2CC034B69CD6}">
  <dimension ref="A1:AM24"/>
  <sheetViews>
    <sheetView topLeftCell="A10" workbookViewId="0">
      <selection activeCell="H20" sqref="H20"/>
    </sheetView>
  </sheetViews>
  <sheetFormatPr defaultRowHeight="15" x14ac:dyDescent="0.25"/>
  <cols>
    <col min="1" max="1" width="5.140625" customWidth="1"/>
    <col min="2" max="2" width="21.5703125" customWidth="1"/>
  </cols>
  <sheetData>
    <row r="1" spans="1:39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</row>
    <row r="3" spans="1:39" x14ac:dyDescent="0.25">
      <c r="A3" s="1" t="s">
        <v>0</v>
      </c>
      <c r="B3" s="1" t="s">
        <v>7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>
        <v>32</v>
      </c>
      <c r="AI3" s="1">
        <v>33</v>
      </c>
      <c r="AJ3" s="1">
        <v>34</v>
      </c>
      <c r="AK3" s="1">
        <v>35</v>
      </c>
      <c r="AL3" s="1">
        <v>36</v>
      </c>
      <c r="AM3" t="s">
        <v>61</v>
      </c>
    </row>
    <row r="4" spans="1:39" x14ac:dyDescent="0.25">
      <c r="A4" s="1">
        <v>1</v>
      </c>
      <c r="B4" s="1" t="s">
        <v>9</v>
      </c>
      <c r="C4" s="1">
        <v>2</v>
      </c>
      <c r="D4" s="1">
        <v>4</v>
      </c>
      <c r="E4" s="1">
        <v>3</v>
      </c>
      <c r="F4" s="1">
        <v>2</v>
      </c>
      <c r="G4" s="1">
        <v>2</v>
      </c>
      <c r="H4" s="1">
        <v>4</v>
      </c>
      <c r="I4" s="1">
        <v>2</v>
      </c>
      <c r="J4" s="1">
        <v>4</v>
      </c>
      <c r="K4" s="1">
        <v>3</v>
      </c>
      <c r="L4" s="1">
        <v>3</v>
      </c>
      <c r="M4" s="1">
        <v>2</v>
      </c>
      <c r="N4" s="1">
        <v>4</v>
      </c>
      <c r="O4" s="1">
        <v>3</v>
      </c>
      <c r="P4" s="1">
        <v>4</v>
      </c>
      <c r="Q4" s="1">
        <v>2</v>
      </c>
      <c r="R4" s="1">
        <v>4</v>
      </c>
      <c r="S4" s="1">
        <v>4</v>
      </c>
      <c r="T4" s="1">
        <v>4</v>
      </c>
      <c r="U4" s="1">
        <v>4</v>
      </c>
      <c r="V4" s="1">
        <v>3</v>
      </c>
      <c r="W4" s="1">
        <v>3</v>
      </c>
      <c r="X4" s="1">
        <v>3</v>
      </c>
      <c r="Y4" s="1">
        <v>3</v>
      </c>
      <c r="Z4" s="1">
        <v>2</v>
      </c>
      <c r="AA4" s="1">
        <v>3</v>
      </c>
      <c r="AB4" s="1">
        <v>3</v>
      </c>
      <c r="AC4" s="1">
        <v>3</v>
      </c>
      <c r="AD4" s="1">
        <v>4</v>
      </c>
      <c r="AE4" s="1">
        <v>4</v>
      </c>
      <c r="AF4" s="1">
        <v>2</v>
      </c>
      <c r="AG4" s="1">
        <v>2</v>
      </c>
      <c r="AH4" s="1">
        <v>4</v>
      </c>
      <c r="AI4" s="1">
        <v>3</v>
      </c>
      <c r="AJ4" s="1">
        <v>3</v>
      </c>
      <c r="AK4" s="1">
        <v>3</v>
      </c>
      <c r="AL4" s="1">
        <v>4</v>
      </c>
      <c r="AM4" s="3">
        <f t="shared" ref="AM4:AM11" si="0">SUM(C4:AL4)</f>
        <v>112</v>
      </c>
    </row>
    <row r="5" spans="1:39" x14ac:dyDescent="0.25">
      <c r="A5" s="1">
        <v>2</v>
      </c>
      <c r="B5" s="1" t="s">
        <v>10</v>
      </c>
      <c r="C5" s="1">
        <v>3</v>
      </c>
      <c r="D5" s="1">
        <v>2</v>
      </c>
      <c r="E5" s="1">
        <v>3</v>
      </c>
      <c r="F5" s="1">
        <v>4</v>
      </c>
      <c r="G5" s="1">
        <v>3</v>
      </c>
      <c r="H5" s="1">
        <v>2</v>
      </c>
      <c r="I5" s="1">
        <v>4</v>
      </c>
      <c r="J5" s="1">
        <v>4</v>
      </c>
      <c r="K5" s="1">
        <v>3</v>
      </c>
      <c r="L5" s="1">
        <v>2</v>
      </c>
      <c r="M5" s="1">
        <v>4</v>
      </c>
      <c r="N5" s="1">
        <v>3</v>
      </c>
      <c r="O5" s="1">
        <v>2</v>
      </c>
      <c r="P5" s="1">
        <v>4</v>
      </c>
      <c r="Q5" s="1">
        <v>2</v>
      </c>
      <c r="R5" s="1">
        <v>4</v>
      </c>
      <c r="S5" s="1">
        <v>2</v>
      </c>
      <c r="T5" s="1">
        <v>2</v>
      </c>
      <c r="U5" s="1">
        <v>4</v>
      </c>
      <c r="V5" s="1">
        <v>2</v>
      </c>
      <c r="W5" s="1">
        <v>3</v>
      </c>
      <c r="X5" s="1">
        <v>3</v>
      </c>
      <c r="Y5" s="1">
        <v>2</v>
      </c>
      <c r="Z5" s="1">
        <v>2</v>
      </c>
      <c r="AA5" s="1">
        <v>3</v>
      </c>
      <c r="AB5" s="1">
        <v>3</v>
      </c>
      <c r="AC5" s="1">
        <v>3</v>
      </c>
      <c r="AD5" s="1">
        <v>3</v>
      </c>
      <c r="AE5" s="1">
        <v>4</v>
      </c>
      <c r="AF5" s="1">
        <v>2</v>
      </c>
      <c r="AG5" s="1">
        <v>3</v>
      </c>
      <c r="AH5" s="1">
        <v>3</v>
      </c>
      <c r="AI5" s="1">
        <v>3</v>
      </c>
      <c r="AJ5" s="1">
        <v>3</v>
      </c>
      <c r="AK5" s="1">
        <v>3</v>
      </c>
      <c r="AL5" s="1">
        <v>3</v>
      </c>
      <c r="AM5" s="3">
        <f t="shared" si="0"/>
        <v>105</v>
      </c>
    </row>
    <row r="6" spans="1:39" x14ac:dyDescent="0.25">
      <c r="A6" s="1">
        <v>3</v>
      </c>
      <c r="B6" s="1" t="s">
        <v>11</v>
      </c>
      <c r="C6" s="1">
        <v>4</v>
      </c>
      <c r="D6" s="1">
        <v>3</v>
      </c>
      <c r="E6" s="1">
        <v>4</v>
      </c>
      <c r="F6" s="1">
        <v>4</v>
      </c>
      <c r="G6" s="1">
        <v>2</v>
      </c>
      <c r="H6" s="1">
        <v>3</v>
      </c>
      <c r="I6" s="1">
        <v>3</v>
      </c>
      <c r="J6" s="1">
        <v>4</v>
      </c>
      <c r="K6" s="1">
        <v>4</v>
      </c>
      <c r="L6" s="1">
        <v>3</v>
      </c>
      <c r="M6" s="1">
        <v>2</v>
      </c>
      <c r="N6" s="1">
        <v>4</v>
      </c>
      <c r="O6" s="1">
        <v>2</v>
      </c>
      <c r="P6" s="1">
        <v>2</v>
      </c>
      <c r="Q6" s="1">
        <v>3</v>
      </c>
      <c r="R6" s="1">
        <v>2</v>
      </c>
      <c r="S6" s="1">
        <v>2</v>
      </c>
      <c r="T6" s="1">
        <v>2</v>
      </c>
      <c r="U6" s="1">
        <v>4</v>
      </c>
      <c r="V6" s="1">
        <v>4</v>
      </c>
      <c r="W6" s="1">
        <v>2</v>
      </c>
      <c r="X6" s="1">
        <v>4</v>
      </c>
      <c r="Y6" s="1">
        <v>3</v>
      </c>
      <c r="Z6" s="1">
        <v>2</v>
      </c>
      <c r="AA6" s="1">
        <v>2</v>
      </c>
      <c r="AB6" s="1">
        <v>3</v>
      </c>
      <c r="AC6" s="1">
        <v>4</v>
      </c>
      <c r="AD6" s="1">
        <v>2</v>
      </c>
      <c r="AE6" s="1">
        <v>4</v>
      </c>
      <c r="AF6" s="1">
        <v>4</v>
      </c>
      <c r="AG6" s="1">
        <v>3</v>
      </c>
      <c r="AH6" s="1">
        <v>2</v>
      </c>
      <c r="AI6" s="1">
        <v>4</v>
      </c>
      <c r="AJ6" s="1">
        <v>4</v>
      </c>
      <c r="AK6" s="1">
        <v>4</v>
      </c>
      <c r="AL6" s="1">
        <v>3</v>
      </c>
      <c r="AM6" s="3">
        <f t="shared" si="0"/>
        <v>111</v>
      </c>
    </row>
    <row r="7" spans="1:39" x14ac:dyDescent="0.25">
      <c r="A7" s="1">
        <v>4</v>
      </c>
      <c r="B7" s="1" t="s">
        <v>12</v>
      </c>
      <c r="C7" s="1">
        <v>2</v>
      </c>
      <c r="D7" s="1">
        <v>3</v>
      </c>
      <c r="E7" s="1">
        <v>4</v>
      </c>
      <c r="F7" s="1">
        <v>3</v>
      </c>
      <c r="G7" s="1">
        <v>3</v>
      </c>
      <c r="H7" s="1">
        <v>4</v>
      </c>
      <c r="I7" s="1">
        <v>2</v>
      </c>
      <c r="J7" s="1">
        <v>2</v>
      </c>
      <c r="K7" s="1">
        <v>4</v>
      </c>
      <c r="L7" s="1">
        <v>4</v>
      </c>
      <c r="M7" s="1">
        <v>2</v>
      </c>
      <c r="N7" s="1">
        <v>4</v>
      </c>
      <c r="O7" s="1">
        <v>3</v>
      </c>
      <c r="P7" s="1">
        <v>4</v>
      </c>
      <c r="Q7" s="1">
        <v>3</v>
      </c>
      <c r="R7" s="1">
        <v>3</v>
      </c>
      <c r="S7" s="1">
        <v>3</v>
      </c>
      <c r="T7" s="1">
        <v>4</v>
      </c>
      <c r="U7" s="1">
        <v>4</v>
      </c>
      <c r="V7" s="1">
        <v>2</v>
      </c>
      <c r="W7" s="1">
        <v>2</v>
      </c>
      <c r="X7" s="1">
        <v>2</v>
      </c>
      <c r="Y7" s="1">
        <v>3</v>
      </c>
      <c r="Z7" s="1">
        <v>4</v>
      </c>
      <c r="AA7" s="1">
        <v>3</v>
      </c>
      <c r="AB7" s="1">
        <v>3</v>
      </c>
      <c r="AC7" s="1">
        <v>3</v>
      </c>
      <c r="AD7" s="1">
        <v>4</v>
      </c>
      <c r="AE7" s="1">
        <v>2</v>
      </c>
      <c r="AF7" s="1">
        <v>4</v>
      </c>
      <c r="AG7" s="1">
        <v>2</v>
      </c>
      <c r="AH7" s="1">
        <v>4</v>
      </c>
      <c r="AI7" s="1">
        <v>3</v>
      </c>
      <c r="AJ7" s="1">
        <v>3</v>
      </c>
      <c r="AK7" s="1">
        <v>2</v>
      </c>
      <c r="AL7" s="1">
        <v>3</v>
      </c>
      <c r="AM7" s="3">
        <f t="shared" si="0"/>
        <v>110</v>
      </c>
    </row>
    <row r="8" spans="1:39" x14ac:dyDescent="0.25">
      <c r="A8" s="1">
        <v>5</v>
      </c>
      <c r="B8" s="1" t="s">
        <v>13</v>
      </c>
      <c r="C8" s="1">
        <v>4</v>
      </c>
      <c r="D8" s="1">
        <v>4</v>
      </c>
      <c r="E8" s="1">
        <v>4</v>
      </c>
      <c r="F8" s="1">
        <v>2</v>
      </c>
      <c r="G8" s="1">
        <v>3</v>
      </c>
      <c r="H8" s="1">
        <v>2</v>
      </c>
      <c r="I8" s="1">
        <v>3</v>
      </c>
      <c r="J8" s="1">
        <v>3</v>
      </c>
      <c r="K8" s="1">
        <v>4</v>
      </c>
      <c r="L8" s="1">
        <v>2</v>
      </c>
      <c r="M8" s="1">
        <v>2</v>
      </c>
      <c r="N8" s="1">
        <v>4</v>
      </c>
      <c r="O8" s="1">
        <v>2</v>
      </c>
      <c r="P8" s="1">
        <v>4</v>
      </c>
      <c r="Q8" s="1">
        <v>4</v>
      </c>
      <c r="R8" s="1">
        <v>4</v>
      </c>
      <c r="S8" s="1">
        <v>2</v>
      </c>
      <c r="T8" s="1">
        <v>3</v>
      </c>
      <c r="U8" s="1">
        <v>3</v>
      </c>
      <c r="V8" s="1">
        <v>3</v>
      </c>
      <c r="W8" s="1">
        <v>3</v>
      </c>
      <c r="X8" s="1">
        <v>2</v>
      </c>
      <c r="Y8" s="1">
        <v>4</v>
      </c>
      <c r="Z8" s="1">
        <v>2</v>
      </c>
      <c r="AA8" s="1">
        <v>2</v>
      </c>
      <c r="AB8" s="1">
        <v>3</v>
      </c>
      <c r="AC8" s="1">
        <v>3</v>
      </c>
      <c r="AD8" s="1">
        <v>4</v>
      </c>
      <c r="AE8" s="1">
        <v>2</v>
      </c>
      <c r="AF8" s="1">
        <v>4</v>
      </c>
      <c r="AG8" s="1">
        <v>3</v>
      </c>
      <c r="AH8" s="1">
        <v>4</v>
      </c>
      <c r="AI8" s="1">
        <v>4</v>
      </c>
      <c r="AJ8" s="1">
        <v>2</v>
      </c>
      <c r="AK8" s="1">
        <v>2</v>
      </c>
      <c r="AL8" s="1">
        <v>3</v>
      </c>
      <c r="AM8" s="3">
        <f t="shared" si="0"/>
        <v>109</v>
      </c>
    </row>
    <row r="9" spans="1:39" x14ac:dyDescent="0.25">
      <c r="A9" s="1">
        <v>6</v>
      </c>
      <c r="B9" s="1" t="s">
        <v>14</v>
      </c>
      <c r="C9" s="1">
        <v>4</v>
      </c>
      <c r="D9" s="1">
        <v>3</v>
      </c>
      <c r="E9" s="1">
        <v>3</v>
      </c>
      <c r="F9" s="1">
        <v>4</v>
      </c>
      <c r="G9" s="1">
        <v>2</v>
      </c>
      <c r="H9" s="1">
        <v>4</v>
      </c>
      <c r="I9" s="1">
        <v>3</v>
      </c>
      <c r="J9" s="1">
        <v>2</v>
      </c>
      <c r="K9" s="1">
        <v>2</v>
      </c>
      <c r="L9" s="1">
        <v>2</v>
      </c>
      <c r="M9" s="1">
        <v>4</v>
      </c>
      <c r="N9" s="1">
        <v>3</v>
      </c>
      <c r="O9" s="1">
        <v>2</v>
      </c>
      <c r="P9" s="1">
        <v>2</v>
      </c>
      <c r="Q9" s="1">
        <v>4</v>
      </c>
      <c r="R9" s="1">
        <v>2</v>
      </c>
      <c r="S9" s="1">
        <v>3</v>
      </c>
      <c r="T9" s="1">
        <v>4</v>
      </c>
      <c r="U9" s="1">
        <v>3</v>
      </c>
      <c r="V9" s="1">
        <v>3</v>
      </c>
      <c r="W9" s="1">
        <v>2</v>
      </c>
      <c r="X9" s="1">
        <v>2</v>
      </c>
      <c r="Y9" s="1">
        <v>2</v>
      </c>
      <c r="Z9" s="1">
        <v>2</v>
      </c>
      <c r="AA9" s="1">
        <v>2</v>
      </c>
      <c r="AB9" s="1">
        <v>3</v>
      </c>
      <c r="AC9" s="1">
        <v>4</v>
      </c>
      <c r="AD9" s="1">
        <v>4</v>
      </c>
      <c r="AE9" s="1">
        <v>3</v>
      </c>
      <c r="AF9" s="1">
        <v>2</v>
      </c>
      <c r="AG9" s="1">
        <v>2</v>
      </c>
      <c r="AH9" s="1">
        <v>4</v>
      </c>
      <c r="AI9" s="1">
        <v>4</v>
      </c>
      <c r="AJ9" s="1">
        <v>3</v>
      </c>
      <c r="AK9" s="1">
        <v>4</v>
      </c>
      <c r="AL9" s="1">
        <v>4</v>
      </c>
      <c r="AM9" s="3">
        <f t="shared" si="0"/>
        <v>106</v>
      </c>
    </row>
    <row r="10" spans="1:39" x14ac:dyDescent="0.25">
      <c r="A10" s="1">
        <v>7</v>
      </c>
      <c r="B10" s="1" t="s">
        <v>15</v>
      </c>
      <c r="C10" s="1">
        <v>2</v>
      </c>
      <c r="D10" s="1">
        <v>2</v>
      </c>
      <c r="E10" s="1">
        <v>2</v>
      </c>
      <c r="F10" s="1">
        <v>2</v>
      </c>
      <c r="G10" s="1">
        <v>4</v>
      </c>
      <c r="H10" s="1">
        <v>2</v>
      </c>
      <c r="I10" s="1">
        <v>4</v>
      </c>
      <c r="J10" s="1">
        <v>4</v>
      </c>
      <c r="K10" s="1">
        <v>3</v>
      </c>
      <c r="L10" s="1">
        <v>2</v>
      </c>
      <c r="M10" s="1">
        <v>2</v>
      </c>
      <c r="N10" s="1">
        <v>4</v>
      </c>
      <c r="O10" s="1">
        <v>4</v>
      </c>
      <c r="P10" s="1">
        <v>4</v>
      </c>
      <c r="Q10" s="1">
        <v>4</v>
      </c>
      <c r="R10" s="1">
        <v>2</v>
      </c>
      <c r="S10" s="1">
        <v>2</v>
      </c>
      <c r="T10" s="1">
        <v>3</v>
      </c>
      <c r="U10" s="1">
        <v>2</v>
      </c>
      <c r="V10" s="1">
        <v>3</v>
      </c>
      <c r="W10" s="1">
        <v>2</v>
      </c>
      <c r="X10" s="1">
        <v>4</v>
      </c>
      <c r="Y10" s="1">
        <v>3</v>
      </c>
      <c r="Z10" s="1">
        <v>4</v>
      </c>
      <c r="AA10" s="1">
        <v>4</v>
      </c>
      <c r="AB10" s="1">
        <v>4</v>
      </c>
      <c r="AC10" s="1">
        <v>2</v>
      </c>
      <c r="AD10" s="1">
        <v>4</v>
      </c>
      <c r="AE10" s="1">
        <v>4</v>
      </c>
      <c r="AF10" s="1">
        <v>2</v>
      </c>
      <c r="AG10" s="1">
        <v>2</v>
      </c>
      <c r="AH10" s="1">
        <v>4</v>
      </c>
      <c r="AI10" s="1">
        <v>3</v>
      </c>
      <c r="AJ10" s="1">
        <v>2</v>
      </c>
      <c r="AK10" s="1">
        <v>4</v>
      </c>
      <c r="AL10" s="1">
        <v>3</v>
      </c>
      <c r="AM10" s="3">
        <f t="shared" si="0"/>
        <v>108</v>
      </c>
    </row>
    <row r="11" spans="1:39" x14ac:dyDescent="0.25">
      <c r="A11" s="1">
        <v>8</v>
      </c>
      <c r="B11" s="1" t="s">
        <v>16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4</v>
      </c>
      <c r="L11" s="1">
        <v>2</v>
      </c>
      <c r="M11" s="1">
        <v>2</v>
      </c>
      <c r="N11" s="1">
        <v>3</v>
      </c>
      <c r="O11" s="1">
        <v>3</v>
      </c>
      <c r="P11" s="1">
        <v>3</v>
      </c>
      <c r="Q11" s="1">
        <v>3</v>
      </c>
      <c r="R11" s="1">
        <v>2</v>
      </c>
      <c r="S11" s="1">
        <v>3</v>
      </c>
      <c r="T11" s="1">
        <v>2</v>
      </c>
      <c r="U11" s="1">
        <v>3</v>
      </c>
      <c r="V11" s="1">
        <v>4</v>
      </c>
      <c r="W11" s="1">
        <v>3</v>
      </c>
      <c r="X11" s="1">
        <v>3</v>
      </c>
      <c r="Y11" s="1">
        <v>3</v>
      </c>
      <c r="Z11" s="1">
        <v>3</v>
      </c>
      <c r="AA11" s="1">
        <v>4</v>
      </c>
      <c r="AB11" s="1">
        <v>4</v>
      </c>
      <c r="AC11" s="1">
        <v>3</v>
      </c>
      <c r="AD11" s="1">
        <v>2</v>
      </c>
      <c r="AE11" s="1">
        <v>4</v>
      </c>
      <c r="AF11" s="1">
        <v>3</v>
      </c>
      <c r="AG11" s="1">
        <v>4</v>
      </c>
      <c r="AH11" s="1">
        <v>4</v>
      </c>
      <c r="AI11" s="1">
        <v>4</v>
      </c>
      <c r="AJ11" s="1">
        <v>3</v>
      </c>
      <c r="AK11" s="1">
        <v>3</v>
      </c>
      <c r="AL11" s="1">
        <v>3</v>
      </c>
      <c r="AM11" s="3">
        <f t="shared" si="0"/>
        <v>105</v>
      </c>
    </row>
    <row r="12" spans="1:39" x14ac:dyDescent="0.25">
      <c r="A12" s="1">
        <v>9</v>
      </c>
      <c r="B12" s="1" t="s">
        <v>17</v>
      </c>
      <c r="C12" s="1">
        <v>3</v>
      </c>
      <c r="D12" s="1">
        <v>4</v>
      </c>
      <c r="E12" s="1">
        <v>3</v>
      </c>
      <c r="F12" s="1">
        <v>2</v>
      </c>
      <c r="G12" s="1">
        <v>4</v>
      </c>
      <c r="H12" s="1">
        <v>2</v>
      </c>
      <c r="I12" s="1">
        <v>4</v>
      </c>
      <c r="J12" s="1">
        <v>3</v>
      </c>
      <c r="K12" s="1">
        <v>4</v>
      </c>
      <c r="L12" s="1">
        <v>3</v>
      </c>
      <c r="M12" s="1">
        <v>3</v>
      </c>
      <c r="N12" s="1">
        <v>3</v>
      </c>
      <c r="O12" s="1">
        <v>4</v>
      </c>
      <c r="P12" s="1">
        <v>2</v>
      </c>
      <c r="Q12" s="1">
        <v>3</v>
      </c>
      <c r="R12" s="1">
        <v>4</v>
      </c>
      <c r="S12" s="1">
        <v>4</v>
      </c>
      <c r="T12" s="1">
        <v>2</v>
      </c>
      <c r="U12" s="1">
        <v>2</v>
      </c>
      <c r="V12" s="1">
        <v>3</v>
      </c>
      <c r="W12" s="1">
        <v>4</v>
      </c>
      <c r="X12" s="1">
        <v>4</v>
      </c>
      <c r="Y12" s="1">
        <v>3</v>
      </c>
      <c r="Z12" s="1">
        <v>2</v>
      </c>
      <c r="AA12" s="1">
        <v>3</v>
      </c>
      <c r="AB12" s="1">
        <v>3</v>
      </c>
      <c r="AC12" s="1">
        <v>3</v>
      </c>
      <c r="AD12" s="1">
        <v>3</v>
      </c>
      <c r="AE12" s="1">
        <v>3</v>
      </c>
      <c r="AF12" s="1">
        <v>4</v>
      </c>
      <c r="AG12" s="1">
        <v>3</v>
      </c>
      <c r="AH12" s="1">
        <v>4</v>
      </c>
      <c r="AI12" s="1">
        <v>4</v>
      </c>
      <c r="AJ12" s="1">
        <v>4</v>
      </c>
      <c r="AK12" s="1">
        <v>3</v>
      </c>
      <c r="AL12" s="1">
        <v>4</v>
      </c>
      <c r="AM12" s="3">
        <f t="shared" ref="AM12:AM20" si="1">SUM(C12:AL12)</f>
        <v>116</v>
      </c>
    </row>
    <row r="13" spans="1:39" x14ac:dyDescent="0.25">
      <c r="A13" s="1">
        <v>10</v>
      </c>
      <c r="B13" s="1" t="s">
        <v>18</v>
      </c>
      <c r="C13" s="1">
        <v>3</v>
      </c>
      <c r="D13" s="1">
        <v>4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1">
        <v>3</v>
      </c>
      <c r="L13" s="1">
        <v>3</v>
      </c>
      <c r="M13" s="1">
        <v>4</v>
      </c>
      <c r="N13" s="1">
        <v>3</v>
      </c>
      <c r="O13" s="1">
        <v>2</v>
      </c>
      <c r="P13" s="1">
        <v>3</v>
      </c>
      <c r="Q13" s="1">
        <v>4</v>
      </c>
      <c r="R13" s="1">
        <v>2</v>
      </c>
      <c r="S13" s="1">
        <v>3</v>
      </c>
      <c r="T13" s="1">
        <v>2</v>
      </c>
      <c r="U13" s="1">
        <v>4</v>
      </c>
      <c r="V13" s="1">
        <v>3</v>
      </c>
      <c r="W13" s="1">
        <v>4</v>
      </c>
      <c r="X13" s="1">
        <v>3</v>
      </c>
      <c r="Y13" s="1">
        <v>2</v>
      </c>
      <c r="Z13" s="1">
        <v>2</v>
      </c>
      <c r="AA13" s="1">
        <v>4</v>
      </c>
      <c r="AB13" s="1">
        <v>3</v>
      </c>
      <c r="AC13" s="1">
        <v>4</v>
      </c>
      <c r="AD13" s="1">
        <v>3</v>
      </c>
      <c r="AE13" s="1">
        <v>4</v>
      </c>
      <c r="AF13" s="1">
        <v>3</v>
      </c>
      <c r="AG13" s="1">
        <v>3</v>
      </c>
      <c r="AH13" s="1">
        <v>4</v>
      </c>
      <c r="AI13" s="1">
        <v>4</v>
      </c>
      <c r="AJ13" s="1">
        <v>3</v>
      </c>
      <c r="AK13" s="1">
        <v>2</v>
      </c>
      <c r="AL13" s="1">
        <v>4</v>
      </c>
      <c r="AM13" s="3">
        <f>SUM(C13:AL13)</f>
        <v>113</v>
      </c>
    </row>
    <row r="14" spans="1:39" x14ac:dyDescent="0.25">
      <c r="A14" s="1">
        <v>11</v>
      </c>
      <c r="B14" s="1" t="s">
        <v>19</v>
      </c>
      <c r="C14" s="1">
        <v>4</v>
      </c>
      <c r="D14" s="1">
        <v>2</v>
      </c>
      <c r="E14" s="1">
        <v>3</v>
      </c>
      <c r="F14" s="1">
        <v>2</v>
      </c>
      <c r="G14" s="1">
        <v>3</v>
      </c>
      <c r="H14" s="1">
        <v>3</v>
      </c>
      <c r="I14" s="1">
        <v>4</v>
      </c>
      <c r="J14" s="1">
        <v>3</v>
      </c>
      <c r="K14" s="1">
        <v>4</v>
      </c>
      <c r="L14" s="1">
        <v>2</v>
      </c>
      <c r="M14" s="1">
        <v>2</v>
      </c>
      <c r="N14" s="1">
        <v>3</v>
      </c>
      <c r="O14" s="1">
        <v>3</v>
      </c>
      <c r="P14" s="1">
        <v>4</v>
      </c>
      <c r="Q14" s="1">
        <v>3</v>
      </c>
      <c r="R14" s="1">
        <v>4</v>
      </c>
      <c r="S14" s="1">
        <v>2</v>
      </c>
      <c r="T14" s="1">
        <v>2</v>
      </c>
      <c r="U14" s="1">
        <v>3</v>
      </c>
      <c r="V14" s="1">
        <v>3</v>
      </c>
      <c r="W14" s="1">
        <v>4</v>
      </c>
      <c r="X14" s="1">
        <v>4</v>
      </c>
      <c r="Y14" s="1">
        <v>3</v>
      </c>
      <c r="Z14" s="1">
        <v>4</v>
      </c>
      <c r="AA14" s="1">
        <v>4</v>
      </c>
      <c r="AB14" s="1">
        <v>3</v>
      </c>
      <c r="AC14" s="1">
        <v>4</v>
      </c>
      <c r="AD14" s="1">
        <v>2</v>
      </c>
      <c r="AE14" s="1">
        <v>4</v>
      </c>
      <c r="AF14" s="1">
        <v>2</v>
      </c>
      <c r="AG14" s="1">
        <v>4</v>
      </c>
      <c r="AH14" s="1">
        <v>3</v>
      </c>
      <c r="AI14" s="1">
        <v>4</v>
      </c>
      <c r="AJ14" s="1">
        <v>4</v>
      </c>
      <c r="AK14" s="1">
        <v>4</v>
      </c>
      <c r="AL14" s="1">
        <v>4</v>
      </c>
      <c r="AM14" s="3">
        <f>SUM(C14:AL14)</f>
        <v>116</v>
      </c>
    </row>
    <row r="15" spans="1:39" x14ac:dyDescent="0.25">
      <c r="A15" s="1">
        <v>12</v>
      </c>
      <c r="B15" s="1" t="s">
        <v>20</v>
      </c>
      <c r="C15" s="1">
        <v>3</v>
      </c>
      <c r="D15" s="1">
        <v>4</v>
      </c>
      <c r="E15" s="1">
        <v>3</v>
      </c>
      <c r="F15" s="1">
        <v>4</v>
      </c>
      <c r="G15" s="1">
        <v>4</v>
      </c>
      <c r="H15" s="1">
        <v>4</v>
      </c>
      <c r="I15" s="1">
        <v>4</v>
      </c>
      <c r="J15" s="1">
        <v>2</v>
      </c>
      <c r="K15" s="1">
        <v>3</v>
      </c>
      <c r="L15" s="1">
        <v>2</v>
      </c>
      <c r="M15" s="1">
        <v>4</v>
      </c>
      <c r="N15" s="1">
        <v>3</v>
      </c>
      <c r="O15" s="1">
        <v>2</v>
      </c>
      <c r="P15" s="1">
        <v>4</v>
      </c>
      <c r="Q15" s="1">
        <v>2</v>
      </c>
      <c r="R15" s="1">
        <v>3</v>
      </c>
      <c r="S15" s="1">
        <v>2</v>
      </c>
      <c r="T15" s="1">
        <v>2</v>
      </c>
      <c r="U15" s="1">
        <v>4</v>
      </c>
      <c r="V15" s="1">
        <v>4</v>
      </c>
      <c r="W15" s="1">
        <v>4</v>
      </c>
      <c r="X15" s="1">
        <v>4</v>
      </c>
      <c r="Y15" s="1">
        <v>3</v>
      </c>
      <c r="Z15" s="1">
        <v>4</v>
      </c>
      <c r="AA15" s="1">
        <v>2</v>
      </c>
      <c r="AB15" s="1">
        <v>3</v>
      </c>
      <c r="AC15" s="1">
        <v>4</v>
      </c>
      <c r="AD15" s="1">
        <v>3</v>
      </c>
      <c r="AE15" s="1">
        <v>3</v>
      </c>
      <c r="AF15" s="1">
        <v>3</v>
      </c>
      <c r="AG15" s="1">
        <v>3</v>
      </c>
      <c r="AH15" s="1">
        <v>2</v>
      </c>
      <c r="AI15" s="1">
        <v>3</v>
      </c>
      <c r="AJ15" s="1">
        <v>4</v>
      </c>
      <c r="AK15" s="1">
        <v>2</v>
      </c>
      <c r="AL15" s="1">
        <v>4</v>
      </c>
      <c r="AM15" s="3">
        <f>SUM(C15:AL15)</f>
        <v>114</v>
      </c>
    </row>
    <row r="16" spans="1:39" x14ac:dyDescent="0.25">
      <c r="A16" s="1">
        <v>13</v>
      </c>
      <c r="B16" s="1" t="s">
        <v>21</v>
      </c>
      <c r="C16" s="1">
        <v>3</v>
      </c>
      <c r="D16" s="1">
        <v>4</v>
      </c>
      <c r="E16" s="1">
        <v>2</v>
      </c>
      <c r="F16" s="1">
        <v>2</v>
      </c>
      <c r="G16" s="1">
        <v>2</v>
      </c>
      <c r="H16" s="1">
        <v>3</v>
      </c>
      <c r="I16" s="1">
        <v>4</v>
      </c>
      <c r="J16" s="1">
        <v>2</v>
      </c>
      <c r="K16" s="1">
        <v>3</v>
      </c>
      <c r="L16" s="1">
        <v>3</v>
      </c>
      <c r="M16" s="1">
        <v>2</v>
      </c>
      <c r="N16" s="1">
        <v>4</v>
      </c>
      <c r="O16" s="1">
        <v>3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4</v>
      </c>
      <c r="V16" s="1">
        <v>4</v>
      </c>
      <c r="W16" s="1">
        <v>3</v>
      </c>
      <c r="X16" s="1">
        <v>3</v>
      </c>
      <c r="Y16" s="1">
        <v>2</v>
      </c>
      <c r="Z16" s="1">
        <v>4</v>
      </c>
      <c r="AA16" s="1">
        <v>4</v>
      </c>
      <c r="AB16" s="1">
        <v>3</v>
      </c>
      <c r="AC16" s="1">
        <v>2</v>
      </c>
      <c r="AD16" s="1">
        <v>4</v>
      </c>
      <c r="AE16" s="1">
        <v>3</v>
      </c>
      <c r="AF16" s="1">
        <v>2</v>
      </c>
      <c r="AG16" s="1">
        <v>3</v>
      </c>
      <c r="AH16" s="1">
        <v>3</v>
      </c>
      <c r="AI16" s="1">
        <v>3</v>
      </c>
      <c r="AJ16" s="1">
        <v>2</v>
      </c>
      <c r="AK16" s="1">
        <v>2</v>
      </c>
      <c r="AL16" s="1">
        <v>4</v>
      </c>
      <c r="AM16" s="3">
        <f>SUM(C16:AL16)</f>
        <v>102</v>
      </c>
    </row>
    <row r="17" spans="1:39" x14ac:dyDescent="0.25">
      <c r="A17" s="1">
        <v>14</v>
      </c>
      <c r="B17" s="1" t="s">
        <v>22</v>
      </c>
      <c r="C17" s="1">
        <v>3</v>
      </c>
      <c r="D17" s="1">
        <v>4</v>
      </c>
      <c r="E17" s="1">
        <v>3</v>
      </c>
      <c r="F17" s="1">
        <v>2</v>
      </c>
      <c r="G17" s="1">
        <v>3</v>
      </c>
      <c r="H17" s="1">
        <v>3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3</v>
      </c>
      <c r="Q17" s="1">
        <v>3</v>
      </c>
      <c r="R17" s="1">
        <v>2</v>
      </c>
      <c r="S17" s="1">
        <v>3</v>
      </c>
      <c r="T17" s="1">
        <v>3</v>
      </c>
      <c r="U17" s="1">
        <v>3</v>
      </c>
      <c r="V17" s="1">
        <v>3</v>
      </c>
      <c r="W17" s="1">
        <v>2</v>
      </c>
      <c r="X17" s="1">
        <v>2</v>
      </c>
      <c r="Y17" s="1">
        <v>3</v>
      </c>
      <c r="Z17" s="1">
        <v>2</v>
      </c>
      <c r="AA17" s="1">
        <v>3</v>
      </c>
      <c r="AB17" s="1">
        <v>4</v>
      </c>
      <c r="AC17" s="1">
        <v>4</v>
      </c>
      <c r="AD17" s="1">
        <v>2</v>
      </c>
      <c r="AE17" s="1">
        <v>4</v>
      </c>
      <c r="AF17" s="1">
        <v>2</v>
      </c>
      <c r="AG17" s="1">
        <v>3</v>
      </c>
      <c r="AH17" s="1">
        <v>2</v>
      </c>
      <c r="AI17" s="1">
        <v>4</v>
      </c>
      <c r="AJ17" s="1">
        <v>2</v>
      </c>
      <c r="AK17" s="1">
        <v>4</v>
      </c>
      <c r="AL17" s="1">
        <v>4</v>
      </c>
      <c r="AM17" s="3">
        <f>SUM(C17:AL17)</f>
        <v>104</v>
      </c>
    </row>
    <row r="18" spans="1:39" x14ac:dyDescent="0.25">
      <c r="A18" s="1">
        <v>15</v>
      </c>
      <c r="B18" s="1" t="s">
        <v>23</v>
      </c>
      <c r="C18" s="1">
        <v>2</v>
      </c>
      <c r="D18" s="1">
        <v>3</v>
      </c>
      <c r="E18" s="1">
        <v>3</v>
      </c>
      <c r="F18" s="1">
        <v>3</v>
      </c>
      <c r="G18" s="1">
        <v>4</v>
      </c>
      <c r="H18" s="1">
        <v>4</v>
      </c>
      <c r="I18" s="1">
        <v>4</v>
      </c>
      <c r="J18" s="1">
        <v>2</v>
      </c>
      <c r="K18" s="1">
        <v>4</v>
      </c>
      <c r="L18" s="1">
        <v>4</v>
      </c>
      <c r="M18" s="1">
        <v>3</v>
      </c>
      <c r="N18" s="1">
        <v>3</v>
      </c>
      <c r="O18" s="1">
        <v>2</v>
      </c>
      <c r="P18" s="1">
        <v>4</v>
      </c>
      <c r="Q18" s="1">
        <v>2</v>
      </c>
      <c r="R18" s="1">
        <v>2</v>
      </c>
      <c r="S18" s="1">
        <v>4</v>
      </c>
      <c r="T18" s="1">
        <v>4</v>
      </c>
      <c r="U18" s="1">
        <v>3</v>
      </c>
      <c r="V18" s="1">
        <v>2</v>
      </c>
      <c r="W18" s="1">
        <v>4</v>
      </c>
      <c r="X18" s="1">
        <v>4</v>
      </c>
      <c r="Y18" s="1">
        <v>4</v>
      </c>
      <c r="Z18" s="1">
        <v>2</v>
      </c>
      <c r="AA18" s="1">
        <v>3</v>
      </c>
      <c r="AB18" s="1">
        <v>4</v>
      </c>
      <c r="AC18" s="1">
        <v>2</v>
      </c>
      <c r="AD18" s="1">
        <v>4</v>
      </c>
      <c r="AE18" s="1">
        <v>2</v>
      </c>
      <c r="AF18" s="1">
        <v>3</v>
      </c>
      <c r="AG18" s="1">
        <v>4</v>
      </c>
      <c r="AH18" s="1">
        <v>2</v>
      </c>
      <c r="AI18" s="1">
        <v>4</v>
      </c>
      <c r="AJ18" s="1">
        <v>4</v>
      </c>
      <c r="AK18" s="1">
        <v>2</v>
      </c>
      <c r="AL18" s="1">
        <v>4</v>
      </c>
      <c r="AM18" s="3">
        <f t="shared" si="1"/>
        <v>114</v>
      </c>
    </row>
    <row r="19" spans="1:39" x14ac:dyDescent="0.25">
      <c r="A19" s="1">
        <v>16</v>
      </c>
      <c r="B19" s="1" t="s">
        <v>24</v>
      </c>
      <c r="C19" s="1">
        <v>3</v>
      </c>
      <c r="D19" s="1">
        <v>3</v>
      </c>
      <c r="E19" s="1">
        <v>3</v>
      </c>
      <c r="F19" s="1">
        <v>4</v>
      </c>
      <c r="G19" s="1">
        <v>3</v>
      </c>
      <c r="H19" s="1">
        <v>2</v>
      </c>
      <c r="I19" s="1">
        <v>4</v>
      </c>
      <c r="J19" s="1">
        <v>3</v>
      </c>
      <c r="K19" s="1">
        <v>2</v>
      </c>
      <c r="L19" s="1">
        <v>4</v>
      </c>
      <c r="M19" s="1">
        <v>4</v>
      </c>
      <c r="N19" s="1">
        <v>4</v>
      </c>
      <c r="O19" s="1">
        <v>2</v>
      </c>
      <c r="P19" s="1">
        <v>4</v>
      </c>
      <c r="Q19" s="1">
        <v>4</v>
      </c>
      <c r="R19" s="1">
        <v>2</v>
      </c>
      <c r="S19" s="1">
        <v>2</v>
      </c>
      <c r="T19" s="1">
        <v>4</v>
      </c>
      <c r="U19" s="1">
        <v>2</v>
      </c>
      <c r="V19" s="1">
        <v>3</v>
      </c>
      <c r="W19" s="1">
        <v>4</v>
      </c>
      <c r="X19" s="1">
        <v>3</v>
      </c>
      <c r="Y19" s="1">
        <v>2</v>
      </c>
      <c r="Z19" s="1">
        <v>3</v>
      </c>
      <c r="AA19" s="1">
        <v>4</v>
      </c>
      <c r="AB19" s="1">
        <v>3</v>
      </c>
      <c r="AC19" s="1">
        <v>3</v>
      </c>
      <c r="AD19" s="1">
        <v>4</v>
      </c>
      <c r="AE19" s="1">
        <v>2</v>
      </c>
      <c r="AF19" s="1">
        <v>3</v>
      </c>
      <c r="AG19" s="1">
        <v>2</v>
      </c>
      <c r="AH19" s="1">
        <v>4</v>
      </c>
      <c r="AI19" s="1">
        <v>3</v>
      </c>
      <c r="AJ19" s="1">
        <v>2</v>
      </c>
      <c r="AK19" s="1">
        <v>4</v>
      </c>
      <c r="AL19" s="1">
        <v>3</v>
      </c>
      <c r="AM19" s="3">
        <f t="shared" si="1"/>
        <v>111</v>
      </c>
    </row>
    <row r="20" spans="1:39" x14ac:dyDescent="0.25">
      <c r="A20" s="1">
        <v>17</v>
      </c>
      <c r="B20" s="1" t="s">
        <v>25</v>
      </c>
      <c r="C20" s="1">
        <v>4</v>
      </c>
      <c r="D20" s="1">
        <v>2</v>
      </c>
      <c r="E20" s="1">
        <v>4</v>
      </c>
      <c r="F20" s="1">
        <v>2</v>
      </c>
      <c r="G20" s="1">
        <v>4</v>
      </c>
      <c r="H20" s="1">
        <v>4</v>
      </c>
      <c r="I20" s="1">
        <v>4</v>
      </c>
      <c r="J20" s="1">
        <v>2</v>
      </c>
      <c r="K20" s="1">
        <v>4</v>
      </c>
      <c r="L20" s="1">
        <v>2</v>
      </c>
      <c r="M20" s="1">
        <v>2</v>
      </c>
      <c r="N20" s="1">
        <v>4</v>
      </c>
      <c r="O20" s="1">
        <v>3</v>
      </c>
      <c r="P20" s="1">
        <v>3</v>
      </c>
      <c r="Q20" s="1">
        <v>2</v>
      </c>
      <c r="R20" s="1">
        <v>4</v>
      </c>
      <c r="S20" s="1">
        <v>3</v>
      </c>
      <c r="T20" s="1">
        <v>3</v>
      </c>
      <c r="U20" s="1">
        <v>3</v>
      </c>
      <c r="V20" s="1">
        <v>4</v>
      </c>
      <c r="W20" s="1">
        <v>2</v>
      </c>
      <c r="X20" s="1">
        <v>2</v>
      </c>
      <c r="Y20" s="1">
        <v>3</v>
      </c>
      <c r="Z20" s="1">
        <v>4</v>
      </c>
      <c r="AA20" s="1">
        <v>2</v>
      </c>
      <c r="AB20" s="1">
        <v>3</v>
      </c>
      <c r="AC20" s="1">
        <v>2</v>
      </c>
      <c r="AD20" s="1">
        <v>2</v>
      </c>
      <c r="AE20" s="1">
        <v>3</v>
      </c>
      <c r="AF20" s="1">
        <v>4</v>
      </c>
      <c r="AG20" s="1">
        <v>4</v>
      </c>
      <c r="AH20" s="1">
        <v>4</v>
      </c>
      <c r="AI20" s="1">
        <v>4</v>
      </c>
      <c r="AJ20" s="1">
        <v>4</v>
      </c>
      <c r="AK20" s="1">
        <v>3</v>
      </c>
      <c r="AL20" s="1">
        <v>3</v>
      </c>
      <c r="AM20" s="3">
        <f t="shared" si="1"/>
        <v>112</v>
      </c>
    </row>
    <row r="21" spans="1:39" x14ac:dyDescent="0.25">
      <c r="A21" s="1">
        <v>18</v>
      </c>
      <c r="B21" s="1" t="s">
        <v>26</v>
      </c>
      <c r="C21" s="1">
        <v>4</v>
      </c>
      <c r="D21" s="1">
        <v>3</v>
      </c>
      <c r="E21" s="1">
        <v>2</v>
      </c>
      <c r="F21" s="1">
        <v>3</v>
      </c>
      <c r="G21" s="1">
        <v>2</v>
      </c>
      <c r="H21" s="1">
        <v>4</v>
      </c>
      <c r="I21" s="1">
        <v>2</v>
      </c>
      <c r="J21" s="1">
        <v>4</v>
      </c>
      <c r="K21" s="1">
        <v>4</v>
      </c>
      <c r="L21" s="1">
        <v>3</v>
      </c>
      <c r="M21" s="1">
        <v>4</v>
      </c>
      <c r="N21" s="1">
        <v>3</v>
      </c>
      <c r="O21" s="1">
        <v>3</v>
      </c>
      <c r="P21" s="1">
        <v>2</v>
      </c>
      <c r="Q21" s="1">
        <v>2</v>
      </c>
      <c r="R21" s="1">
        <v>3</v>
      </c>
      <c r="S21" s="1">
        <v>2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3</v>
      </c>
      <c r="Z21" s="1">
        <v>4</v>
      </c>
      <c r="AA21" s="1">
        <v>2</v>
      </c>
      <c r="AB21" s="1">
        <v>3</v>
      </c>
      <c r="AC21" s="1">
        <v>4</v>
      </c>
      <c r="AD21" s="1">
        <v>4</v>
      </c>
      <c r="AE21" s="1">
        <v>4</v>
      </c>
      <c r="AF21" s="1">
        <v>4</v>
      </c>
      <c r="AG21" s="1">
        <v>2</v>
      </c>
      <c r="AH21" s="1">
        <v>3</v>
      </c>
      <c r="AI21" s="1">
        <v>3</v>
      </c>
      <c r="AJ21" s="1">
        <v>2</v>
      </c>
      <c r="AK21" s="1">
        <v>2</v>
      </c>
      <c r="AL21" s="1">
        <v>4</v>
      </c>
      <c r="AM21" s="3">
        <f>SUM(C21:AL21)</f>
        <v>106</v>
      </c>
    </row>
    <row r="22" spans="1:39" x14ac:dyDescent="0.25">
      <c r="A22" s="2"/>
      <c r="B22" s="1" t="s">
        <v>6</v>
      </c>
      <c r="C22" s="1">
        <f>SUM(C4:C21)</f>
        <v>55</v>
      </c>
      <c r="D22" s="1">
        <f t="shared" ref="D22:AL22" si="2">SUM(D4:D21)</f>
        <v>57</v>
      </c>
      <c r="E22" s="1">
        <f t="shared" si="2"/>
        <v>55</v>
      </c>
      <c r="F22" s="1">
        <f t="shared" si="2"/>
        <v>50</v>
      </c>
      <c r="G22" s="1">
        <f t="shared" si="2"/>
        <v>53</v>
      </c>
      <c r="H22" s="1">
        <f t="shared" si="2"/>
        <v>55</v>
      </c>
      <c r="I22" s="1">
        <f t="shared" si="2"/>
        <v>58</v>
      </c>
      <c r="J22" s="1">
        <f t="shared" si="2"/>
        <v>52</v>
      </c>
      <c r="K22" s="1">
        <f t="shared" si="2"/>
        <v>61</v>
      </c>
      <c r="L22" s="1">
        <f t="shared" si="2"/>
        <v>49</v>
      </c>
      <c r="M22" s="1">
        <f t="shared" si="2"/>
        <v>50</v>
      </c>
      <c r="N22" s="1">
        <f t="shared" si="2"/>
        <v>62</v>
      </c>
      <c r="O22" s="1">
        <f t="shared" si="2"/>
        <v>48</v>
      </c>
      <c r="P22" s="1">
        <f t="shared" si="2"/>
        <v>58</v>
      </c>
      <c r="Q22" s="1">
        <f t="shared" si="2"/>
        <v>52</v>
      </c>
      <c r="R22" s="1">
        <f t="shared" si="2"/>
        <v>51</v>
      </c>
      <c r="S22" s="1">
        <f t="shared" si="2"/>
        <v>48</v>
      </c>
      <c r="T22" s="1">
        <f t="shared" si="2"/>
        <v>51</v>
      </c>
      <c r="U22" s="1">
        <f t="shared" si="2"/>
        <v>57</v>
      </c>
      <c r="V22" s="1">
        <f t="shared" si="2"/>
        <v>55</v>
      </c>
      <c r="W22" s="1">
        <f t="shared" si="2"/>
        <v>53</v>
      </c>
      <c r="X22" s="1">
        <f t="shared" si="2"/>
        <v>55</v>
      </c>
      <c r="Y22" s="1">
        <f t="shared" si="2"/>
        <v>51</v>
      </c>
      <c r="Z22" s="1">
        <f t="shared" si="2"/>
        <v>52</v>
      </c>
      <c r="AA22" s="1">
        <f t="shared" si="2"/>
        <v>54</v>
      </c>
      <c r="AB22" s="1">
        <f t="shared" si="2"/>
        <v>58</v>
      </c>
      <c r="AC22" s="1">
        <f t="shared" si="2"/>
        <v>57</v>
      </c>
      <c r="AD22" s="1">
        <f t="shared" si="2"/>
        <v>58</v>
      </c>
      <c r="AE22" s="1">
        <f t="shared" si="2"/>
        <v>59</v>
      </c>
      <c r="AF22" s="1">
        <f t="shared" si="2"/>
        <v>53</v>
      </c>
      <c r="AG22" s="1">
        <f t="shared" si="2"/>
        <v>52</v>
      </c>
      <c r="AH22" s="1">
        <f t="shared" si="2"/>
        <v>60</v>
      </c>
      <c r="AI22" s="1">
        <f t="shared" si="2"/>
        <v>64</v>
      </c>
      <c r="AJ22" s="1">
        <f t="shared" si="2"/>
        <v>54</v>
      </c>
      <c r="AK22" s="1">
        <f t="shared" si="2"/>
        <v>53</v>
      </c>
      <c r="AL22" s="1">
        <f t="shared" si="2"/>
        <v>64</v>
      </c>
      <c r="AM22" s="3">
        <f>SUM(C22:AL22)</f>
        <v>1974</v>
      </c>
    </row>
    <row r="23" spans="1:39" x14ac:dyDescent="0.25">
      <c r="B23" s="3" t="s">
        <v>28</v>
      </c>
      <c r="C23" s="3">
        <f>18*4</f>
        <v>72</v>
      </c>
      <c r="D23" s="3">
        <f t="shared" ref="D23:AL23" si="3">18*4</f>
        <v>72</v>
      </c>
      <c r="E23" s="3">
        <f t="shared" si="3"/>
        <v>72</v>
      </c>
      <c r="F23" s="3">
        <f t="shared" si="3"/>
        <v>72</v>
      </c>
      <c r="G23" s="3">
        <f t="shared" si="3"/>
        <v>72</v>
      </c>
      <c r="H23" s="3">
        <f t="shared" si="3"/>
        <v>72</v>
      </c>
      <c r="I23" s="3">
        <f t="shared" si="3"/>
        <v>72</v>
      </c>
      <c r="J23" s="3">
        <f t="shared" si="3"/>
        <v>72</v>
      </c>
      <c r="K23" s="3">
        <f t="shared" si="3"/>
        <v>72</v>
      </c>
      <c r="L23" s="3">
        <f t="shared" si="3"/>
        <v>72</v>
      </c>
      <c r="M23" s="3">
        <f t="shared" si="3"/>
        <v>72</v>
      </c>
      <c r="N23" s="3">
        <f t="shared" si="3"/>
        <v>72</v>
      </c>
      <c r="O23" s="3">
        <f t="shared" si="3"/>
        <v>72</v>
      </c>
      <c r="P23" s="3">
        <f t="shared" si="3"/>
        <v>72</v>
      </c>
      <c r="Q23" s="3">
        <f t="shared" si="3"/>
        <v>72</v>
      </c>
      <c r="R23" s="3">
        <f t="shared" si="3"/>
        <v>72</v>
      </c>
      <c r="S23" s="3">
        <f t="shared" si="3"/>
        <v>72</v>
      </c>
      <c r="T23" s="3">
        <f t="shared" si="3"/>
        <v>72</v>
      </c>
      <c r="U23" s="3">
        <f t="shared" si="3"/>
        <v>72</v>
      </c>
      <c r="V23" s="3">
        <f t="shared" si="3"/>
        <v>72</v>
      </c>
      <c r="W23" s="3">
        <f t="shared" si="3"/>
        <v>72</v>
      </c>
      <c r="X23" s="3">
        <f t="shared" si="3"/>
        <v>72</v>
      </c>
      <c r="Y23" s="3">
        <f t="shared" si="3"/>
        <v>72</v>
      </c>
      <c r="Z23" s="3">
        <f t="shared" si="3"/>
        <v>72</v>
      </c>
      <c r="AA23" s="3">
        <f t="shared" si="3"/>
        <v>72</v>
      </c>
      <c r="AB23" s="3">
        <f t="shared" si="3"/>
        <v>72</v>
      </c>
      <c r="AC23" s="3">
        <f t="shared" si="3"/>
        <v>72</v>
      </c>
      <c r="AD23" s="3">
        <f t="shared" si="3"/>
        <v>72</v>
      </c>
      <c r="AE23" s="3">
        <f t="shared" si="3"/>
        <v>72</v>
      </c>
      <c r="AF23" s="3">
        <f t="shared" si="3"/>
        <v>72</v>
      </c>
      <c r="AG23" s="3">
        <f t="shared" si="3"/>
        <v>72</v>
      </c>
      <c r="AH23" s="3">
        <f t="shared" si="3"/>
        <v>72</v>
      </c>
      <c r="AI23" s="3">
        <f t="shared" si="3"/>
        <v>72</v>
      </c>
      <c r="AJ23" s="3">
        <f t="shared" si="3"/>
        <v>72</v>
      </c>
      <c r="AK23" s="3">
        <f t="shared" si="3"/>
        <v>72</v>
      </c>
      <c r="AL23" s="3">
        <f t="shared" si="3"/>
        <v>72</v>
      </c>
      <c r="AM23" s="3">
        <f>SUM(C23:AL23)</f>
        <v>2592</v>
      </c>
    </row>
    <row r="24" spans="1:39" x14ac:dyDescent="0.25">
      <c r="B24" s="3" t="s">
        <v>65</v>
      </c>
      <c r="C24">
        <f>C22/C23</f>
        <v>0.76388888888888884</v>
      </c>
      <c r="D24">
        <f t="shared" ref="D24:AL24" si="4">D22/D23</f>
        <v>0.79166666666666663</v>
      </c>
      <c r="E24">
        <f t="shared" si="4"/>
        <v>0.76388888888888884</v>
      </c>
      <c r="F24">
        <f t="shared" si="4"/>
        <v>0.69444444444444442</v>
      </c>
      <c r="G24">
        <f t="shared" si="4"/>
        <v>0.73611111111111116</v>
      </c>
      <c r="H24">
        <f t="shared" si="4"/>
        <v>0.76388888888888884</v>
      </c>
      <c r="I24">
        <f t="shared" si="4"/>
        <v>0.80555555555555558</v>
      </c>
      <c r="J24">
        <f t="shared" si="4"/>
        <v>0.72222222222222221</v>
      </c>
      <c r="K24">
        <f t="shared" si="4"/>
        <v>0.84722222222222221</v>
      </c>
      <c r="L24">
        <f t="shared" si="4"/>
        <v>0.68055555555555558</v>
      </c>
      <c r="M24">
        <f t="shared" si="4"/>
        <v>0.69444444444444442</v>
      </c>
      <c r="N24">
        <f t="shared" si="4"/>
        <v>0.86111111111111116</v>
      </c>
      <c r="O24">
        <f t="shared" si="4"/>
        <v>0.66666666666666663</v>
      </c>
      <c r="P24">
        <f t="shared" si="4"/>
        <v>0.80555555555555558</v>
      </c>
      <c r="Q24">
        <f t="shared" si="4"/>
        <v>0.72222222222222221</v>
      </c>
      <c r="R24">
        <f t="shared" si="4"/>
        <v>0.70833333333333337</v>
      </c>
      <c r="S24">
        <f t="shared" si="4"/>
        <v>0.66666666666666663</v>
      </c>
      <c r="T24">
        <f t="shared" si="4"/>
        <v>0.70833333333333337</v>
      </c>
      <c r="U24">
        <f t="shared" si="4"/>
        <v>0.79166666666666663</v>
      </c>
      <c r="V24">
        <f t="shared" si="4"/>
        <v>0.76388888888888884</v>
      </c>
      <c r="W24">
        <f t="shared" si="4"/>
        <v>0.73611111111111116</v>
      </c>
      <c r="X24">
        <f t="shared" si="4"/>
        <v>0.76388888888888884</v>
      </c>
      <c r="Y24">
        <f t="shared" si="4"/>
        <v>0.70833333333333337</v>
      </c>
      <c r="Z24">
        <f t="shared" si="4"/>
        <v>0.72222222222222221</v>
      </c>
      <c r="AA24">
        <f t="shared" si="4"/>
        <v>0.75</v>
      </c>
      <c r="AB24">
        <f t="shared" si="4"/>
        <v>0.80555555555555558</v>
      </c>
      <c r="AC24">
        <f t="shared" si="4"/>
        <v>0.79166666666666663</v>
      </c>
      <c r="AD24">
        <f t="shared" si="4"/>
        <v>0.80555555555555558</v>
      </c>
      <c r="AE24">
        <f t="shared" si="4"/>
        <v>0.81944444444444442</v>
      </c>
      <c r="AF24">
        <f t="shared" si="4"/>
        <v>0.73611111111111116</v>
      </c>
      <c r="AG24">
        <f t="shared" si="4"/>
        <v>0.72222222222222221</v>
      </c>
      <c r="AH24">
        <f t="shared" si="4"/>
        <v>0.83333333333333337</v>
      </c>
      <c r="AI24">
        <f t="shared" si="4"/>
        <v>0.88888888888888884</v>
      </c>
      <c r="AJ24">
        <f t="shared" si="4"/>
        <v>0.75</v>
      </c>
      <c r="AK24">
        <f t="shared" si="4"/>
        <v>0.73611111111111116</v>
      </c>
      <c r="AL24">
        <f t="shared" si="4"/>
        <v>0.88888888888888884</v>
      </c>
      <c r="AM24">
        <f>AM22/AM23</f>
        <v>0.76157407407407407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5D5D-26BB-490C-92C2-5748BC86396A}">
  <dimension ref="A1:O31"/>
  <sheetViews>
    <sheetView workbookViewId="0">
      <selection activeCell="I22" sqref="I22"/>
    </sheetView>
  </sheetViews>
  <sheetFormatPr defaultRowHeight="15" x14ac:dyDescent="0.25"/>
  <cols>
    <col min="1" max="1" width="16" style="10" bestFit="1" customWidth="1"/>
    <col min="2" max="8" width="9.140625" style="10"/>
    <col min="9" max="9" width="54.140625" style="10" bestFit="1" customWidth="1"/>
    <col min="10" max="16384" width="9.140625" style="10"/>
  </cols>
  <sheetData>
    <row r="1" spans="1:14" x14ac:dyDescent="0.25">
      <c r="A1" s="13" t="s">
        <v>89</v>
      </c>
      <c r="B1" s="13"/>
      <c r="C1" s="13"/>
      <c r="D1" s="13"/>
      <c r="E1" s="13"/>
      <c r="F1" s="13"/>
      <c r="I1" s="13" t="s">
        <v>90</v>
      </c>
      <c r="J1" s="13"/>
      <c r="K1" s="13"/>
      <c r="L1" s="13"/>
      <c r="M1" s="13"/>
      <c r="N1" s="13"/>
    </row>
    <row r="3" spans="1:14" x14ac:dyDescent="0.25">
      <c r="A3" s="5" t="s">
        <v>85</v>
      </c>
      <c r="B3" s="5" t="s">
        <v>83</v>
      </c>
      <c r="C3" s="5" t="s">
        <v>82</v>
      </c>
      <c r="D3" s="5" t="s">
        <v>84</v>
      </c>
      <c r="I3" s="5" t="s">
        <v>85</v>
      </c>
      <c r="J3" s="5" t="s">
        <v>83</v>
      </c>
      <c r="K3" s="5" t="s">
        <v>82</v>
      </c>
      <c r="L3" s="5" t="s">
        <v>84</v>
      </c>
    </row>
    <row r="4" spans="1:14" x14ac:dyDescent="0.25">
      <c r="A4" s="11" t="s">
        <v>91</v>
      </c>
      <c r="B4" s="11">
        <f>SUM(B5:B9)</f>
        <v>12</v>
      </c>
      <c r="C4" s="11">
        <f t="shared" ref="C4:D4" si="0">SUM(C5:C9)</f>
        <v>10</v>
      </c>
      <c r="D4" s="11">
        <f t="shared" si="0"/>
        <v>20</v>
      </c>
      <c r="I4" s="11" t="s">
        <v>91</v>
      </c>
      <c r="J4" s="11">
        <f t="shared" ref="J4:L4" si="1">SUM(J5:J9)</f>
        <v>17</v>
      </c>
      <c r="K4" s="11">
        <f t="shared" si="1"/>
        <v>18</v>
      </c>
      <c r="L4" s="11">
        <f t="shared" si="1"/>
        <v>20</v>
      </c>
    </row>
    <row r="5" spans="1:14" x14ac:dyDescent="0.25">
      <c r="A5" s="5" t="s">
        <v>67</v>
      </c>
      <c r="B5" s="5">
        <v>2</v>
      </c>
      <c r="C5" s="5">
        <v>2</v>
      </c>
      <c r="D5" s="5">
        <v>4</v>
      </c>
      <c r="I5" s="5" t="s">
        <v>67</v>
      </c>
      <c r="J5" s="5">
        <v>4</v>
      </c>
      <c r="K5" s="5">
        <v>4</v>
      </c>
      <c r="L5" s="5">
        <v>4</v>
      </c>
    </row>
    <row r="6" spans="1:14" x14ac:dyDescent="0.25">
      <c r="A6" s="5" t="s">
        <v>68</v>
      </c>
      <c r="B6" s="5">
        <v>2</v>
      </c>
      <c r="C6" s="5">
        <v>2</v>
      </c>
      <c r="D6" s="5">
        <v>4</v>
      </c>
      <c r="I6" s="5" t="s">
        <v>68</v>
      </c>
      <c r="J6" s="5">
        <v>4</v>
      </c>
      <c r="K6" s="5">
        <v>4</v>
      </c>
      <c r="L6" s="5">
        <v>4</v>
      </c>
    </row>
    <row r="7" spans="1:14" x14ac:dyDescent="0.25">
      <c r="A7" s="5" t="s">
        <v>69</v>
      </c>
      <c r="B7" s="5">
        <v>3</v>
      </c>
      <c r="C7" s="5">
        <v>2</v>
      </c>
      <c r="D7" s="5">
        <v>4</v>
      </c>
      <c r="I7" s="5" t="s">
        <v>69</v>
      </c>
      <c r="J7" s="5">
        <v>3</v>
      </c>
      <c r="K7" s="5">
        <v>4</v>
      </c>
      <c r="L7" s="5">
        <v>4</v>
      </c>
    </row>
    <row r="8" spans="1:14" x14ac:dyDescent="0.25">
      <c r="A8" s="5" t="s">
        <v>71</v>
      </c>
      <c r="B8" s="5">
        <v>3</v>
      </c>
      <c r="C8" s="5">
        <v>2</v>
      </c>
      <c r="D8" s="5">
        <v>4</v>
      </c>
      <c r="I8" s="5" t="s">
        <v>71</v>
      </c>
      <c r="J8" s="5">
        <v>3</v>
      </c>
      <c r="K8" s="5">
        <v>3</v>
      </c>
      <c r="L8" s="5">
        <v>4</v>
      </c>
    </row>
    <row r="9" spans="1:14" x14ac:dyDescent="0.25">
      <c r="A9" s="5" t="s">
        <v>72</v>
      </c>
      <c r="B9" s="5">
        <v>2</v>
      </c>
      <c r="C9" s="5">
        <v>2</v>
      </c>
      <c r="D9" s="5">
        <v>4</v>
      </c>
      <c r="I9" s="5" t="s">
        <v>72</v>
      </c>
      <c r="J9" s="5">
        <v>3</v>
      </c>
      <c r="K9" s="5">
        <v>3</v>
      </c>
      <c r="L9" s="5">
        <v>4</v>
      </c>
    </row>
    <row r="10" spans="1:14" x14ac:dyDescent="0.25">
      <c r="A10" s="11" t="s">
        <v>92</v>
      </c>
      <c r="B10" s="11">
        <f>SUM(B11:B14)</f>
        <v>10</v>
      </c>
      <c r="C10" s="11">
        <f t="shared" ref="C10:D10" si="2">SUM(C11:C14)</f>
        <v>8</v>
      </c>
      <c r="D10" s="11">
        <f t="shared" si="2"/>
        <v>16</v>
      </c>
      <c r="I10" s="11" t="s">
        <v>92</v>
      </c>
      <c r="J10" s="11">
        <f>SUM(J11:J14)</f>
        <v>14</v>
      </c>
      <c r="K10" s="11">
        <f t="shared" ref="K10:L10" si="3">SUM(K11:K14)</f>
        <v>14</v>
      </c>
      <c r="L10" s="11">
        <f t="shared" si="3"/>
        <v>16</v>
      </c>
    </row>
    <row r="11" spans="1:14" x14ac:dyDescent="0.25">
      <c r="A11" s="5" t="s">
        <v>74</v>
      </c>
      <c r="B11" s="5">
        <v>2</v>
      </c>
      <c r="C11" s="5">
        <v>2</v>
      </c>
      <c r="D11" s="5">
        <v>4</v>
      </c>
      <c r="I11" s="5" t="s">
        <v>74</v>
      </c>
      <c r="J11" s="5">
        <v>4</v>
      </c>
      <c r="K11" s="5">
        <v>4</v>
      </c>
      <c r="L11" s="5">
        <v>4</v>
      </c>
    </row>
    <row r="12" spans="1:14" x14ac:dyDescent="0.25">
      <c r="A12" s="5" t="s">
        <v>75</v>
      </c>
      <c r="B12" s="5">
        <v>2</v>
      </c>
      <c r="C12" s="5">
        <v>2</v>
      </c>
      <c r="D12" s="5">
        <v>4</v>
      </c>
      <c r="I12" s="5" t="s">
        <v>75</v>
      </c>
      <c r="J12" s="5">
        <v>4</v>
      </c>
      <c r="K12" s="5">
        <v>4</v>
      </c>
      <c r="L12" s="5">
        <v>4</v>
      </c>
    </row>
    <row r="13" spans="1:14" x14ac:dyDescent="0.25">
      <c r="A13" s="5" t="s">
        <v>76</v>
      </c>
      <c r="B13" s="5">
        <v>3</v>
      </c>
      <c r="C13" s="5">
        <v>2</v>
      </c>
      <c r="D13" s="5">
        <v>4</v>
      </c>
      <c r="I13" s="5" t="s">
        <v>76</v>
      </c>
      <c r="J13" s="5">
        <v>3</v>
      </c>
      <c r="K13" s="5">
        <v>3</v>
      </c>
      <c r="L13" s="5">
        <v>4</v>
      </c>
    </row>
    <row r="14" spans="1:14" x14ac:dyDescent="0.25">
      <c r="A14" s="5" t="s">
        <v>77</v>
      </c>
      <c r="B14" s="5">
        <v>3</v>
      </c>
      <c r="C14" s="5">
        <v>2</v>
      </c>
      <c r="D14" s="5">
        <v>4</v>
      </c>
      <c r="I14" s="5" t="s">
        <v>77</v>
      </c>
      <c r="J14" s="5">
        <v>3</v>
      </c>
      <c r="K14" s="5">
        <v>3</v>
      </c>
      <c r="L14" s="5">
        <v>4</v>
      </c>
    </row>
    <row r="15" spans="1:14" x14ac:dyDescent="0.25">
      <c r="A15" s="11" t="s">
        <v>93</v>
      </c>
      <c r="B15" s="11">
        <f>SUM(B16:B18)</f>
        <v>7</v>
      </c>
      <c r="C15" s="11">
        <f t="shared" ref="C15:D15" si="4">SUM(C16:C18)</f>
        <v>7</v>
      </c>
      <c r="D15" s="11">
        <f t="shared" si="4"/>
        <v>12</v>
      </c>
      <c r="I15" s="11" t="s">
        <v>93</v>
      </c>
      <c r="J15" s="11">
        <f>SUM(J16:J18)</f>
        <v>10</v>
      </c>
      <c r="K15" s="11">
        <f>SUM(K16:K18)</f>
        <v>10</v>
      </c>
      <c r="L15" s="11">
        <f>SUM(L16:L18)</f>
        <v>12</v>
      </c>
    </row>
    <row r="16" spans="1:14" x14ac:dyDescent="0.25">
      <c r="A16" s="5" t="s">
        <v>78</v>
      </c>
      <c r="B16" s="5">
        <v>3</v>
      </c>
      <c r="C16" s="5">
        <v>2</v>
      </c>
      <c r="D16" s="5">
        <v>4</v>
      </c>
      <c r="I16" s="5" t="s">
        <v>78</v>
      </c>
      <c r="J16" s="5">
        <v>4</v>
      </c>
      <c r="K16" s="5">
        <v>4</v>
      </c>
      <c r="L16" s="5">
        <v>4</v>
      </c>
    </row>
    <row r="17" spans="1:15" x14ac:dyDescent="0.25">
      <c r="A17" s="5" t="s">
        <v>80</v>
      </c>
      <c r="B17" s="5">
        <v>1</v>
      </c>
      <c r="C17" s="5">
        <v>3</v>
      </c>
      <c r="D17" s="5">
        <v>4</v>
      </c>
      <c r="I17" s="5" t="s">
        <v>80</v>
      </c>
      <c r="J17" s="5">
        <v>3</v>
      </c>
      <c r="K17" s="5">
        <v>3</v>
      </c>
      <c r="L17" s="5">
        <v>4</v>
      </c>
    </row>
    <row r="18" spans="1:15" x14ac:dyDescent="0.25">
      <c r="A18" s="5" t="s">
        <v>81</v>
      </c>
      <c r="B18" s="5">
        <v>3</v>
      </c>
      <c r="C18" s="5">
        <v>2</v>
      </c>
      <c r="D18" s="5">
        <v>4</v>
      </c>
      <c r="I18" s="5" t="s">
        <v>81</v>
      </c>
      <c r="J18" s="5">
        <v>3</v>
      </c>
      <c r="K18" s="5">
        <v>3</v>
      </c>
      <c r="L18" s="5">
        <v>4</v>
      </c>
    </row>
    <row r="19" spans="1:15" x14ac:dyDescent="0.25">
      <c r="A19" s="11" t="s">
        <v>94</v>
      </c>
      <c r="B19" s="11">
        <f>SUM(B20:B21)</f>
        <v>5</v>
      </c>
      <c r="C19" s="11">
        <f t="shared" ref="C19:D19" si="5">SUM(C20:C21)</f>
        <v>5</v>
      </c>
      <c r="D19" s="11">
        <f t="shared" si="5"/>
        <v>8</v>
      </c>
      <c r="I19" s="11" t="s">
        <v>94</v>
      </c>
      <c r="J19" s="11">
        <f>SUM(J20:J21)</f>
        <v>7</v>
      </c>
      <c r="K19" s="11">
        <f>SUM(K20:K21)</f>
        <v>8</v>
      </c>
      <c r="L19" s="11">
        <f>SUM(L20:L21)</f>
        <v>8</v>
      </c>
    </row>
    <row r="20" spans="1:15" x14ac:dyDescent="0.25">
      <c r="A20" s="10" t="s">
        <v>69</v>
      </c>
      <c r="B20" s="5">
        <v>3</v>
      </c>
      <c r="C20" s="5">
        <v>2</v>
      </c>
      <c r="D20" s="5">
        <v>4</v>
      </c>
      <c r="I20" s="10" t="s">
        <v>69</v>
      </c>
      <c r="J20" s="5">
        <v>3</v>
      </c>
      <c r="K20" s="5">
        <v>4</v>
      </c>
      <c r="L20" s="5">
        <v>4</v>
      </c>
    </row>
    <row r="21" spans="1:15" x14ac:dyDescent="0.25">
      <c r="A21" s="10" t="s">
        <v>95</v>
      </c>
      <c r="B21" s="5">
        <v>2</v>
      </c>
      <c r="C21" s="5">
        <v>3</v>
      </c>
      <c r="D21" s="5">
        <v>4</v>
      </c>
      <c r="I21" s="10" t="s">
        <v>95</v>
      </c>
      <c r="J21" s="5">
        <v>4</v>
      </c>
      <c r="K21" s="5">
        <v>4</v>
      </c>
      <c r="L21" s="5">
        <v>4</v>
      </c>
    </row>
    <row r="23" spans="1:15" x14ac:dyDescent="0.25">
      <c r="B23" s="10" t="s">
        <v>66</v>
      </c>
      <c r="C23" s="10" t="s">
        <v>70</v>
      </c>
      <c r="D23" s="10" t="s">
        <v>73</v>
      </c>
      <c r="E23" s="10" t="s">
        <v>79</v>
      </c>
      <c r="F23" s="10" t="s">
        <v>86</v>
      </c>
      <c r="J23" s="10" t="s">
        <v>66</v>
      </c>
      <c r="K23" s="10" t="s">
        <v>70</v>
      </c>
      <c r="L23" s="10" t="s">
        <v>73</v>
      </c>
      <c r="M23" s="10" t="s">
        <v>79</v>
      </c>
      <c r="N23" s="10" t="s">
        <v>86</v>
      </c>
    </row>
    <row r="24" spans="1:15" x14ac:dyDescent="0.25">
      <c r="A24" s="10" t="s">
        <v>83</v>
      </c>
      <c r="B24" s="10">
        <f>B4</f>
        <v>12</v>
      </c>
      <c r="C24" s="10">
        <f>B10</f>
        <v>10</v>
      </c>
      <c r="D24" s="10">
        <f>B15</f>
        <v>7</v>
      </c>
      <c r="E24" s="10">
        <f>B19</f>
        <v>5</v>
      </c>
      <c r="F24" s="10">
        <f>SUM(B24:E24)</f>
        <v>34</v>
      </c>
      <c r="I24" s="10" t="s">
        <v>83</v>
      </c>
      <c r="J24" s="10">
        <f>J4</f>
        <v>17</v>
      </c>
      <c r="K24" s="10">
        <f>J10</f>
        <v>14</v>
      </c>
      <c r="L24" s="10">
        <f>J15</f>
        <v>10</v>
      </c>
      <c r="M24" s="10">
        <f>J19</f>
        <v>7</v>
      </c>
      <c r="N24" s="10">
        <f>SUM(J24:M24)</f>
        <v>48</v>
      </c>
    </row>
    <row r="25" spans="1:15" x14ac:dyDescent="0.25">
      <c r="A25" s="10" t="s">
        <v>82</v>
      </c>
      <c r="B25" s="10">
        <f>C4</f>
        <v>10</v>
      </c>
      <c r="C25" s="10">
        <f>C10</f>
        <v>8</v>
      </c>
      <c r="D25" s="10">
        <f>C15</f>
        <v>7</v>
      </c>
      <c r="E25" s="10">
        <f>C19</f>
        <v>5</v>
      </c>
      <c r="F25" s="10">
        <f>SUM(B25:E25)</f>
        <v>30</v>
      </c>
      <c r="I25" s="10" t="s">
        <v>82</v>
      </c>
      <c r="J25" s="10">
        <f>K4</f>
        <v>18</v>
      </c>
      <c r="K25" s="10">
        <f>K10</f>
        <v>14</v>
      </c>
      <c r="L25" s="10">
        <f>K15</f>
        <v>10</v>
      </c>
      <c r="M25" s="10">
        <f>K19</f>
        <v>8</v>
      </c>
      <c r="N25" s="10">
        <f>SUM(J25:M25)</f>
        <v>50</v>
      </c>
    </row>
    <row r="26" spans="1:15" x14ac:dyDescent="0.25">
      <c r="A26" s="10" t="s">
        <v>84</v>
      </c>
      <c r="B26" s="10">
        <f>D4</f>
        <v>20</v>
      </c>
      <c r="C26" s="10">
        <f>D10</f>
        <v>16</v>
      </c>
      <c r="D26" s="10">
        <f>D15</f>
        <v>12</v>
      </c>
      <c r="E26" s="10">
        <f>D19</f>
        <v>8</v>
      </c>
      <c r="F26" s="10">
        <f>SUM(B26:E26)</f>
        <v>56</v>
      </c>
      <c r="I26" s="10" t="s">
        <v>84</v>
      </c>
      <c r="J26" s="10">
        <f>L4</f>
        <v>20</v>
      </c>
      <c r="K26" s="10">
        <f>L10</f>
        <v>16</v>
      </c>
      <c r="L26" s="10">
        <f>L15</f>
        <v>12</v>
      </c>
      <c r="M26" s="10">
        <f>L19</f>
        <v>8</v>
      </c>
      <c r="N26" s="10">
        <f>SUM(J26:M26)</f>
        <v>56</v>
      </c>
    </row>
    <row r="27" spans="1:15" x14ac:dyDescent="0.25">
      <c r="A27" s="10" t="s">
        <v>87</v>
      </c>
      <c r="B27" s="10">
        <f>B24/B$26*100</f>
        <v>60</v>
      </c>
      <c r="C27" s="10">
        <f t="shared" ref="C27:F28" si="6">C24/C$26*100</f>
        <v>62.5</v>
      </c>
      <c r="D27" s="10">
        <f t="shared" si="6"/>
        <v>58.333333333333336</v>
      </c>
      <c r="E27" s="10">
        <f t="shared" si="6"/>
        <v>62.5</v>
      </c>
      <c r="F27" s="10">
        <f t="shared" si="6"/>
        <v>60.714285714285708</v>
      </c>
      <c r="G27" s="10">
        <f>(F27+F28)/2</f>
        <v>57.142857142857139</v>
      </c>
      <c r="I27" s="10" t="s">
        <v>87</v>
      </c>
      <c r="J27" s="10">
        <f>J24/J$26*100</f>
        <v>85</v>
      </c>
      <c r="K27" s="10">
        <f t="shared" ref="K27:N28" si="7">K24/K$26*100</f>
        <v>87.5</v>
      </c>
      <c r="L27" s="10">
        <f t="shared" si="7"/>
        <v>83.333333333333343</v>
      </c>
      <c r="M27" s="10">
        <f t="shared" si="7"/>
        <v>87.5</v>
      </c>
      <c r="N27" s="10">
        <f t="shared" si="7"/>
        <v>85.714285714285708</v>
      </c>
      <c r="O27" s="10">
        <f>(N27+N28)/2</f>
        <v>87.5</v>
      </c>
    </row>
    <row r="28" spans="1:15" x14ac:dyDescent="0.25">
      <c r="A28" s="10" t="s">
        <v>88</v>
      </c>
      <c r="B28" s="10">
        <f>B25/B$26*100</f>
        <v>50</v>
      </c>
      <c r="C28" s="10">
        <f t="shared" si="6"/>
        <v>50</v>
      </c>
      <c r="D28" s="10">
        <f t="shared" si="6"/>
        <v>58.333333333333336</v>
      </c>
      <c r="E28" s="10">
        <f t="shared" si="6"/>
        <v>62.5</v>
      </c>
      <c r="F28" s="10">
        <f t="shared" si="6"/>
        <v>53.571428571428569</v>
      </c>
      <c r="I28" s="10" t="s">
        <v>88</v>
      </c>
      <c r="J28" s="10">
        <f>J25/J$26*100</f>
        <v>90</v>
      </c>
      <c r="K28" s="10">
        <f t="shared" si="7"/>
        <v>87.5</v>
      </c>
      <c r="L28" s="10">
        <f t="shared" si="7"/>
        <v>83.333333333333343</v>
      </c>
      <c r="M28" s="10">
        <f t="shared" si="7"/>
        <v>100</v>
      </c>
      <c r="N28" s="10">
        <f t="shared" si="7"/>
        <v>89.285714285714292</v>
      </c>
    </row>
    <row r="29" spans="1:15" x14ac:dyDescent="0.25">
      <c r="B29" s="10">
        <f>(B27+B28)/2</f>
        <v>55</v>
      </c>
      <c r="C29" s="10">
        <f t="shared" ref="C29:F29" si="8">(C27+C28)/2</f>
        <v>56.25</v>
      </c>
      <c r="D29" s="10">
        <f t="shared" si="8"/>
        <v>58.333333333333336</v>
      </c>
      <c r="E29" s="10">
        <f t="shared" si="8"/>
        <v>62.5</v>
      </c>
      <c r="F29" s="10">
        <f t="shared" si="8"/>
        <v>57.142857142857139</v>
      </c>
      <c r="J29" s="10">
        <f>(J27+J28)/2</f>
        <v>87.5</v>
      </c>
      <c r="K29" s="10">
        <f t="shared" ref="K29:N29" si="9">(K27+K28)/2</f>
        <v>87.5</v>
      </c>
      <c r="L29" s="10">
        <f t="shared" si="9"/>
        <v>83.333333333333343</v>
      </c>
      <c r="M29" s="10">
        <f t="shared" si="9"/>
        <v>93.75</v>
      </c>
      <c r="N29" s="10">
        <f t="shared" si="9"/>
        <v>87.5</v>
      </c>
    </row>
    <row r="31" spans="1:15" x14ac:dyDescent="0.25">
      <c r="B31" s="10">
        <v>55</v>
      </c>
      <c r="C31" s="10">
        <v>56.25</v>
      </c>
      <c r="D31" s="10">
        <v>58.333333333333336</v>
      </c>
      <c r="E31" s="10">
        <v>62.5</v>
      </c>
      <c r="F31" s="10">
        <v>57.142857142857139</v>
      </c>
      <c r="J31" s="10">
        <v>87.5</v>
      </c>
      <c r="K31" s="10">
        <v>87.5</v>
      </c>
      <c r="L31" s="10">
        <v>83.333333333333343</v>
      </c>
      <c r="M31" s="10">
        <v>93.75</v>
      </c>
      <c r="N31" s="10">
        <v>87.5</v>
      </c>
    </row>
  </sheetData>
  <mergeCells count="2">
    <mergeCell ref="A1:F1"/>
    <mergeCell ref="I1:N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komunikasi</vt:lpstr>
      <vt:lpstr>disposisi </vt:lpstr>
      <vt:lpstr>validator(awal)</vt:lpstr>
      <vt:lpstr>RESPON SISWA TERHADAP BAHAN AJA</vt:lpstr>
      <vt:lpstr>validator (revisi pa asep ikin)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Risman Firmansyah</dc:creator>
  <cp:lastModifiedBy>Risman Firmansyah</cp:lastModifiedBy>
  <cp:lastPrinted>2014-07-22T00:51:22Z</cp:lastPrinted>
  <dcterms:created xsi:type="dcterms:W3CDTF">2014-07-21T23:36:27Z</dcterms:created>
  <dcterms:modified xsi:type="dcterms:W3CDTF">2022-12-20T05:17:30Z</dcterms:modified>
</cp:coreProperties>
</file>