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lia Noor Hakim\Documents\SEMESTER 7\"/>
    </mc:Choice>
  </mc:AlternateContent>
  <xr:revisionPtr revIDLastSave="0" documentId="13_ncr:1_{6B6C4870-7F0B-4DF6-81DA-D1895F7439F5}" xr6:coauthVersionLast="46" xr6:coauthVersionMax="46" xr10:uidLastSave="{00000000-0000-0000-0000-000000000000}"/>
  <bookViews>
    <workbookView xWindow="7200" yWindow="1440" windowWidth="10185" windowHeight="8205" activeTab="1" xr2:uid="{9DC0E7B8-538E-428E-BD69-A178C8EAA87A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4" l="1"/>
  <c r="C21" i="4"/>
  <c r="C20" i="4"/>
  <c r="C19" i="4"/>
  <c r="C16" i="4"/>
  <c r="C15" i="4"/>
  <c r="D29" i="3"/>
</calcChain>
</file>

<file path=xl/sharedStrings.xml><?xml version="1.0" encoding="utf-8"?>
<sst xmlns="http://schemas.openxmlformats.org/spreadsheetml/2006/main" count="139" uniqueCount="98">
  <si>
    <t>No</t>
  </si>
  <si>
    <t>Pernyataan</t>
  </si>
  <si>
    <t>SS</t>
  </si>
  <si>
    <t>S</t>
  </si>
  <si>
    <t>Saya merasa tidak nyaman selama pembelajaran matematika</t>
  </si>
  <si>
    <t>Saya meras gemetar selama pembelajaran matematika</t>
  </si>
  <si>
    <t>Saya merasa kesulitan bernafas ketika pembelajaran matematika</t>
  </si>
  <si>
    <t>Detak jantung saya terasa lebih cepat dari biasanya ketika pembelajaran matematika</t>
  </si>
  <si>
    <t>Bibir saya terasa kering ketika diberi pertanyaan mengenai permasalahan matematika</t>
  </si>
  <si>
    <t>Saya khawatir bila teman-teman menganggap saya tidak bisa mengerjakan soal matematika</t>
  </si>
  <si>
    <t>Saya merasa takut jika tidak bisa mengerjakan soal matematika</t>
  </si>
  <si>
    <t>Saya selalu mengingat kegagalan yang sudah pernah saya alami ketika mengerjakan soal matematika</t>
  </si>
  <si>
    <t>Saya tidak dapat berpikir dengan jernih ketika berhadapan dengan soal matematika</t>
  </si>
  <si>
    <t>Saya sering lupa dengan rumus-rumus yang biasanya saya ketahui</t>
  </si>
  <si>
    <t>Saya mudah sekali merasa putus asa jika mengalami kesulitan mengerjakan soal matematika</t>
  </si>
  <si>
    <t>Saya merasa terkadang tidak bisa mengendalikan apa yang saya tulis ketika mengerjakan soal matematika</t>
  </si>
  <si>
    <t>Saya merasa kebingungan untuk mengawali belajar matematika</t>
  </si>
  <si>
    <t>Saya merasa pikiran saya kosong ketika pembelajaran matematika</t>
  </si>
  <si>
    <t>Saya tidak ingin memperhatikan atau mengerjakan soal ketika pembelajaran</t>
  </si>
  <si>
    <t>Saya sering menduga akan mengalami kesulitan dalam belajar matematika</t>
  </si>
  <si>
    <t>Saya tidak percaya bahwa saya bisa mengerjakan soal matematika</t>
  </si>
  <si>
    <t>Saya merasa takut ketika mengerjakan soal matematika</t>
  </si>
  <si>
    <t>Saya tidak percaya diri untuk bertanya kepada guru</t>
  </si>
  <si>
    <t>Saya merasa kekurangan pengetahuan tentang materi matematika</t>
  </si>
  <si>
    <t>Saya takut akan melakukan kesalahan dalam mengerjakan soal matematika</t>
  </si>
  <si>
    <t>Saya merasa cukup mengetahui tentang materi matematika</t>
  </si>
  <si>
    <t>SANGAT SERING</t>
  </si>
  <si>
    <t>SERING</t>
  </si>
  <si>
    <t>KADANG-KADANG</t>
  </si>
  <si>
    <t>JS</t>
  </si>
  <si>
    <t>J</t>
  </si>
  <si>
    <t>K</t>
  </si>
  <si>
    <t>JARANG</t>
  </si>
  <si>
    <t>JARANG SEKALI</t>
  </si>
  <si>
    <t>ANGKET KECEMASAN SISWA MATEMATIKA TERHADAP MATA PELAJARAN MATEMATIKA</t>
  </si>
  <si>
    <t>PERNYATAAN</t>
  </si>
  <si>
    <t>BUTIR</t>
  </si>
  <si>
    <t>NO</t>
  </si>
  <si>
    <t>SOMATIC</t>
  </si>
  <si>
    <t>Saya gemetar selama pembelajaran matematika</t>
  </si>
  <si>
    <t>Saya merasa tidak nyaman</t>
  </si>
  <si>
    <t>Detak jantung saya terasa lebih cepat dari biasanya</t>
  </si>
  <si>
    <t>COGNITIVE</t>
  </si>
  <si>
    <t>ATTITUDE</t>
  </si>
  <si>
    <t>MATHEMATICAL KNOWLEDGE/UNDERSTANDING</t>
  </si>
  <si>
    <t>Saya cemas hasil belajar matematika saya jelek</t>
  </si>
  <si>
    <t xml:space="preserve">POSITIF </t>
  </si>
  <si>
    <t>NEGATIF</t>
  </si>
  <si>
    <t xml:space="preserve">6,7, 8, </t>
  </si>
  <si>
    <t>9, 10, 11,12, 13, 14</t>
  </si>
  <si>
    <t>15, 16, 18</t>
  </si>
  <si>
    <t>INDIKATOR</t>
  </si>
  <si>
    <t>ASPEK-ASPEK TINGKAT KECEMASAN</t>
  </si>
  <si>
    <t>berdebar-debar, suhu tubuh naik, jantung berdenyut lebih cepat dan tak menentu, tidak bisa tidur</t>
  </si>
  <si>
    <t>kewaspadaan yang berlebihan, ingin menangis, gelisah, gugup, menghindari situasi, ingin melarikan diri, ketergantungan tinggi</t>
  </si>
  <si>
    <t>khawatir, cemas, tegang, tidak tenang</t>
  </si>
  <si>
    <t>19, 20, 21, 23</t>
  </si>
  <si>
    <t>1, 2, 3, 4, 5,</t>
  </si>
  <si>
    <t>KISI-KISI INSTRUMEN ANGKET KECEMASAN MATEMATIKA</t>
  </si>
  <si>
    <t>POSITIF</t>
  </si>
  <si>
    <t>AMANDA PUTRI SYAHRANI</t>
  </si>
  <si>
    <t>22, 23</t>
  </si>
  <si>
    <t>NIA YUNIAHARTI</t>
  </si>
  <si>
    <t>JUMLAH SKOR</t>
  </si>
  <si>
    <t>NAMA</t>
  </si>
  <si>
    <t>AMELIANI</t>
  </si>
  <si>
    <t>MUHAMMAD FAUZAN</t>
  </si>
  <si>
    <t>MAESAROH</t>
  </si>
  <si>
    <t>SITI ROSLIANI</t>
  </si>
  <si>
    <t>NINA NURAENI</t>
  </si>
  <si>
    <t xml:space="preserve"> NAURA SAHNIA MAHARANI</t>
  </si>
  <si>
    <t>DEA AMANDA</t>
  </si>
  <si>
    <t>MELA FARADILA</t>
  </si>
  <si>
    <t>BIANSELMA SHIVA NABILA</t>
  </si>
  <si>
    <t>SUSI SUSILAWATI</t>
  </si>
  <si>
    <t>OLIVIA TISNAWATI</t>
  </si>
  <si>
    <t>SANGAT TINGGI</t>
  </si>
  <si>
    <t>TINGGI</t>
  </si>
  <si>
    <t>SEDANG</t>
  </si>
  <si>
    <t>RENDAH</t>
  </si>
  <si>
    <t>SANGAT RENDAH</t>
  </si>
  <si>
    <r>
      <t xml:space="preserve">73 &lt; SKOR </t>
    </r>
    <r>
      <rPr>
        <sz val="11"/>
        <color theme="1"/>
        <rFont val="Times New Roman"/>
        <family val="1"/>
      </rPr>
      <t>≤</t>
    </r>
    <r>
      <rPr>
        <sz val="11"/>
        <color theme="1"/>
        <rFont val="Calibri"/>
        <family val="2"/>
      </rPr>
      <t xml:space="preserve"> 84</t>
    </r>
  </si>
  <si>
    <t>62 &lt; SKOR ≤ 73</t>
  </si>
  <si>
    <t>51 &lt; SKOR ≤ 62</t>
  </si>
  <si>
    <t>SKOR ≤ 51</t>
  </si>
  <si>
    <t>SKOR &gt; 84</t>
  </si>
  <si>
    <t>KATEGORI TINGKAT KECEMASAN</t>
  </si>
  <si>
    <t>KRITERIA SKOR</t>
  </si>
  <si>
    <t>JUMLAH SISWA</t>
  </si>
  <si>
    <t>SKOR &gt; M + 1.5s</t>
  </si>
  <si>
    <t>SD (s)</t>
  </si>
  <si>
    <t>RATA-RATA (M)</t>
  </si>
  <si>
    <t>M + 0.5s &lt; SKOR ≤ M + 1.5s</t>
  </si>
  <si>
    <t>M - 0.5s &lt; SKOR ≤ M + 0.5s</t>
  </si>
  <si>
    <t>M - 1.5s &lt; SKOR ≤ M - 0.5s</t>
  </si>
  <si>
    <t>SKOR ≤ M - 1.5s</t>
  </si>
  <si>
    <r>
      <t xml:space="preserve">73 &lt; SKOR </t>
    </r>
    <r>
      <rPr>
        <sz val="10"/>
        <color theme="1"/>
        <rFont val="Times New Roman"/>
        <family val="1"/>
      </rPr>
      <t>≤</t>
    </r>
    <r>
      <rPr>
        <sz val="10"/>
        <color theme="1"/>
        <rFont val="Calibri"/>
        <family val="2"/>
      </rPr>
      <t xml:space="preserve"> 84</t>
    </r>
  </si>
  <si>
    <t>Pikiran kosong, merasa tidak berdaya, sukar berkonsentrasi, khawatir, cemas, tidak tenang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</si>
</sst>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/>
    <xf numFmtId="1" fontId="0" fillId="4" borderId="1" xfId="0" applyNumberForma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7317-F898-4988-9A66-519825E1C69C}">
  <dimension ref="A1:G33"/>
  <sheetViews>
    <sheetView workbookViewId="0">
      <selection activeCell="B17" sqref="B17"/>
    </sheetView>
  </sheetViews>
  <sheetFormatPr defaultRowHeight="15" x14ac:dyDescent="0.25"/>
  <cols>
    <col min="2" max="2" width="75.140625" customWidth="1"/>
  </cols>
  <sheetData>
    <row r="1" spans="1:7" x14ac:dyDescent="0.25">
      <c r="B1" t="s">
        <v>34</v>
      </c>
    </row>
    <row r="3" spans="1:7" x14ac:dyDescent="0.25">
      <c r="A3" t="s">
        <v>2</v>
      </c>
      <c r="B3" t="s">
        <v>26</v>
      </c>
    </row>
    <row r="4" spans="1:7" x14ac:dyDescent="0.25">
      <c r="A4" t="s">
        <v>3</v>
      </c>
      <c r="B4" t="s">
        <v>27</v>
      </c>
    </row>
    <row r="5" spans="1:7" x14ac:dyDescent="0.25">
      <c r="A5" t="s">
        <v>31</v>
      </c>
      <c r="B5" t="s">
        <v>28</v>
      </c>
    </row>
    <row r="6" spans="1:7" x14ac:dyDescent="0.25">
      <c r="A6" t="s">
        <v>30</v>
      </c>
      <c r="B6" t="s">
        <v>32</v>
      </c>
    </row>
    <row r="7" spans="1:7" x14ac:dyDescent="0.25">
      <c r="A7" t="s">
        <v>29</v>
      </c>
      <c r="B7" t="s">
        <v>33</v>
      </c>
    </row>
    <row r="10" spans="1:7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31</v>
      </c>
      <c r="F10" s="1" t="s">
        <v>30</v>
      </c>
      <c r="G10" s="1" t="s">
        <v>29</v>
      </c>
    </row>
    <row r="11" spans="1:7" x14ac:dyDescent="0.25">
      <c r="A11" s="1">
        <v>1</v>
      </c>
      <c r="B11" s="1" t="s">
        <v>4</v>
      </c>
      <c r="C11" s="1"/>
      <c r="D11" s="1"/>
      <c r="E11" s="1"/>
      <c r="F11" s="1"/>
      <c r="G11" s="1"/>
    </row>
    <row r="12" spans="1:7" x14ac:dyDescent="0.25">
      <c r="A12" s="1">
        <v>2</v>
      </c>
      <c r="B12" s="1" t="s">
        <v>5</v>
      </c>
      <c r="C12" s="1"/>
      <c r="D12" s="1"/>
      <c r="E12" s="1"/>
      <c r="F12" s="1"/>
      <c r="G12" s="1"/>
    </row>
    <row r="13" spans="1:7" x14ac:dyDescent="0.25">
      <c r="A13" s="1">
        <v>3</v>
      </c>
      <c r="B13" s="1" t="s">
        <v>6</v>
      </c>
      <c r="C13" s="1"/>
      <c r="D13" s="1"/>
      <c r="E13" s="1"/>
      <c r="F13" s="1"/>
      <c r="G13" s="1"/>
    </row>
    <row r="14" spans="1:7" x14ac:dyDescent="0.25">
      <c r="A14" s="1">
        <v>4</v>
      </c>
      <c r="B14" s="1" t="s">
        <v>7</v>
      </c>
      <c r="C14" s="1"/>
      <c r="D14" s="1"/>
      <c r="E14" s="1"/>
      <c r="F14" s="1"/>
      <c r="G14" s="1"/>
    </row>
    <row r="15" spans="1:7" x14ac:dyDescent="0.25">
      <c r="A15" s="1">
        <v>5</v>
      </c>
      <c r="B15" s="1" t="s">
        <v>8</v>
      </c>
      <c r="C15" s="1"/>
      <c r="D15" s="1"/>
      <c r="E15" s="1"/>
      <c r="F15" s="1"/>
      <c r="G15" s="1"/>
    </row>
    <row r="16" spans="1:7" x14ac:dyDescent="0.25">
      <c r="A16" s="1">
        <v>6</v>
      </c>
      <c r="B16" s="1" t="s">
        <v>9</v>
      </c>
      <c r="C16" s="1"/>
      <c r="D16" s="1"/>
      <c r="E16" s="1"/>
      <c r="F16" s="1"/>
      <c r="G16" s="1"/>
    </row>
    <row r="17" spans="1:7" x14ac:dyDescent="0.25">
      <c r="A17" s="1">
        <v>7</v>
      </c>
      <c r="B17" s="1" t="s">
        <v>10</v>
      </c>
      <c r="C17" s="1"/>
      <c r="D17" s="1"/>
      <c r="E17" s="1"/>
      <c r="F17" s="1"/>
      <c r="G17" s="1"/>
    </row>
    <row r="18" spans="1:7" x14ac:dyDescent="0.25">
      <c r="A18" s="1">
        <v>8</v>
      </c>
      <c r="B18" s="1" t="s">
        <v>11</v>
      </c>
      <c r="C18" s="1"/>
      <c r="D18" s="1"/>
      <c r="E18" s="1"/>
      <c r="F18" s="1"/>
      <c r="G18" s="1"/>
    </row>
    <row r="19" spans="1:7" x14ac:dyDescent="0.25">
      <c r="A19" s="1">
        <v>9</v>
      </c>
      <c r="B19" s="1" t="s">
        <v>12</v>
      </c>
      <c r="C19" s="1"/>
      <c r="D19" s="1"/>
      <c r="E19" s="1"/>
      <c r="F19" s="1"/>
      <c r="G19" s="1"/>
    </row>
    <row r="20" spans="1:7" x14ac:dyDescent="0.25">
      <c r="A20" s="1">
        <v>10</v>
      </c>
      <c r="B20" s="1" t="s">
        <v>13</v>
      </c>
      <c r="C20" s="1"/>
      <c r="D20" s="1"/>
      <c r="E20" s="1"/>
      <c r="F20" s="1"/>
      <c r="G20" s="1"/>
    </row>
    <row r="21" spans="1:7" x14ac:dyDescent="0.25">
      <c r="A21" s="1">
        <v>11</v>
      </c>
      <c r="B21" s="1" t="s">
        <v>14</v>
      </c>
      <c r="C21" s="1"/>
      <c r="D21" s="1"/>
      <c r="E21" s="1"/>
      <c r="F21" s="1"/>
      <c r="G21" s="1"/>
    </row>
    <row r="22" spans="1:7" x14ac:dyDescent="0.25">
      <c r="A22" s="1">
        <v>12</v>
      </c>
      <c r="B22" s="1" t="s">
        <v>15</v>
      </c>
      <c r="C22" s="1"/>
      <c r="D22" s="1"/>
      <c r="E22" s="1"/>
      <c r="F22" s="1"/>
      <c r="G22" s="1"/>
    </row>
    <row r="23" spans="1:7" x14ac:dyDescent="0.25">
      <c r="A23" s="1">
        <v>13</v>
      </c>
      <c r="B23" s="1" t="s">
        <v>16</v>
      </c>
      <c r="C23" s="1"/>
      <c r="D23" s="1"/>
      <c r="E23" s="1"/>
      <c r="F23" s="1"/>
      <c r="G23" s="1"/>
    </row>
    <row r="24" spans="1:7" x14ac:dyDescent="0.25">
      <c r="A24" s="1">
        <v>14</v>
      </c>
      <c r="B24" s="1" t="s">
        <v>17</v>
      </c>
      <c r="C24" s="1"/>
      <c r="D24" s="1"/>
      <c r="E24" s="1"/>
      <c r="F24" s="1"/>
      <c r="G24" s="1"/>
    </row>
    <row r="25" spans="1:7" x14ac:dyDescent="0.25">
      <c r="A25" s="1">
        <v>15</v>
      </c>
      <c r="B25" s="1" t="s">
        <v>18</v>
      </c>
      <c r="C25" s="1"/>
      <c r="D25" s="1"/>
      <c r="E25" s="1"/>
      <c r="F25" s="1"/>
      <c r="G25" s="1"/>
    </row>
    <row r="26" spans="1:7" x14ac:dyDescent="0.25">
      <c r="A26" s="1">
        <v>16</v>
      </c>
      <c r="B26" s="1" t="s">
        <v>19</v>
      </c>
      <c r="C26" s="1"/>
      <c r="D26" s="1"/>
      <c r="E26" s="1"/>
      <c r="F26" s="1"/>
      <c r="G26" s="1"/>
    </row>
    <row r="27" spans="1:7" x14ac:dyDescent="0.25">
      <c r="A27" s="1">
        <v>17</v>
      </c>
      <c r="B27" s="1" t="s">
        <v>20</v>
      </c>
      <c r="C27" s="1"/>
      <c r="D27" s="1"/>
      <c r="E27" s="1"/>
      <c r="F27" s="1"/>
      <c r="G27" s="1"/>
    </row>
    <row r="28" spans="1:7" x14ac:dyDescent="0.25">
      <c r="A28" s="1">
        <v>18</v>
      </c>
      <c r="B28" s="1" t="s">
        <v>21</v>
      </c>
      <c r="C28" s="1"/>
      <c r="D28" s="1"/>
      <c r="E28" s="1"/>
      <c r="F28" s="1"/>
      <c r="G28" s="1"/>
    </row>
    <row r="29" spans="1:7" x14ac:dyDescent="0.25">
      <c r="A29" s="1">
        <v>19</v>
      </c>
      <c r="B29" s="1" t="s">
        <v>22</v>
      </c>
      <c r="C29" s="1"/>
      <c r="D29" s="1"/>
      <c r="E29" s="1"/>
      <c r="F29" s="1"/>
      <c r="G29" s="1"/>
    </row>
    <row r="30" spans="1:7" x14ac:dyDescent="0.25">
      <c r="A30" s="1">
        <v>20</v>
      </c>
      <c r="B30" s="1" t="s">
        <v>23</v>
      </c>
      <c r="C30" s="1"/>
      <c r="D30" s="1"/>
      <c r="E30" s="1"/>
      <c r="F30" s="1"/>
      <c r="G30" s="1"/>
    </row>
    <row r="31" spans="1:7" x14ac:dyDescent="0.25">
      <c r="A31" s="1">
        <v>21</v>
      </c>
      <c r="B31" s="1" t="s">
        <v>24</v>
      </c>
      <c r="C31" s="1"/>
      <c r="D31" s="1"/>
      <c r="E31" s="1"/>
      <c r="F31" s="1"/>
      <c r="G31" s="1"/>
    </row>
    <row r="32" spans="1:7" x14ac:dyDescent="0.25">
      <c r="A32" s="1">
        <v>22</v>
      </c>
      <c r="B32" s="1" t="s">
        <v>25</v>
      </c>
      <c r="C32" s="1"/>
      <c r="D32" s="1"/>
      <c r="E32" s="1"/>
      <c r="F32" s="1"/>
      <c r="G32" s="1"/>
    </row>
    <row r="33" spans="1:7" x14ac:dyDescent="0.25">
      <c r="A33" s="1">
        <v>23</v>
      </c>
      <c r="B33" s="1" t="s">
        <v>45</v>
      </c>
      <c r="C33" s="1"/>
      <c r="D33" s="1"/>
      <c r="E33" s="1"/>
      <c r="F33" s="1"/>
      <c r="G3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6E05-6B38-428D-BD0D-21B8CCA68519}">
  <dimension ref="A1:E24"/>
  <sheetViews>
    <sheetView tabSelected="1" workbookViewId="0">
      <selection activeCell="E9" sqref="E9"/>
    </sheetView>
  </sheetViews>
  <sheetFormatPr defaultRowHeight="15" x14ac:dyDescent="0.25"/>
  <cols>
    <col min="2" max="2" width="15.140625" customWidth="1"/>
    <col min="3" max="3" width="47.140625" customWidth="1"/>
    <col min="4" max="4" width="9.5703125" customWidth="1"/>
    <col min="5" max="5" width="18.140625" customWidth="1"/>
  </cols>
  <sheetData>
    <row r="1" spans="1:5" x14ac:dyDescent="0.25">
      <c r="A1" s="6" t="s">
        <v>58</v>
      </c>
      <c r="B1" s="6"/>
      <c r="C1" s="6"/>
      <c r="D1" s="6"/>
    </row>
    <row r="2" spans="1:5" x14ac:dyDescent="0.25">
      <c r="A2" s="4" t="s">
        <v>37</v>
      </c>
      <c r="B2" s="4" t="s">
        <v>52</v>
      </c>
      <c r="C2" s="4" t="s">
        <v>51</v>
      </c>
      <c r="D2" s="4" t="s">
        <v>46</v>
      </c>
      <c r="E2" s="4" t="s">
        <v>47</v>
      </c>
    </row>
    <row r="3" spans="1:5" x14ac:dyDescent="0.25">
      <c r="A3" s="2">
        <v>1</v>
      </c>
      <c r="B3" s="2" t="s">
        <v>38</v>
      </c>
      <c r="C3" s="7" t="s">
        <v>53</v>
      </c>
      <c r="D3" s="1"/>
      <c r="E3" s="1" t="s">
        <v>57</v>
      </c>
    </row>
    <row r="4" spans="1:5" x14ac:dyDescent="0.25">
      <c r="A4" s="2"/>
      <c r="B4" s="2"/>
      <c r="C4" s="8"/>
      <c r="D4" s="1"/>
      <c r="E4" s="1"/>
    </row>
    <row r="5" spans="1:5" x14ac:dyDescent="0.25">
      <c r="A5" s="2"/>
      <c r="B5" s="2"/>
      <c r="C5" s="8"/>
      <c r="D5" s="1"/>
      <c r="E5" s="1"/>
    </row>
    <row r="6" spans="1:5" x14ac:dyDescent="0.25">
      <c r="A6" s="2"/>
      <c r="B6" s="2"/>
      <c r="C6" s="8"/>
      <c r="D6" s="1"/>
      <c r="E6" s="1"/>
    </row>
    <row r="7" spans="1:5" x14ac:dyDescent="0.25">
      <c r="A7" s="2"/>
      <c r="B7" s="2"/>
      <c r="C7" s="9"/>
      <c r="D7" s="1"/>
      <c r="E7" s="1"/>
    </row>
    <row r="8" spans="1:5" x14ac:dyDescent="0.25">
      <c r="A8" s="2">
        <v>2</v>
      </c>
      <c r="B8" s="2" t="s">
        <v>42</v>
      </c>
      <c r="C8" s="7" t="s">
        <v>97</v>
      </c>
      <c r="D8" s="1" t="s">
        <v>48</v>
      </c>
      <c r="E8" s="1" t="s">
        <v>49</v>
      </c>
    </row>
    <row r="9" spans="1:5" x14ac:dyDescent="0.25">
      <c r="A9" s="2"/>
      <c r="B9" s="2"/>
      <c r="C9" s="8"/>
      <c r="D9" s="1"/>
      <c r="E9" s="1"/>
    </row>
    <row r="10" spans="1:5" x14ac:dyDescent="0.25">
      <c r="A10" s="2"/>
      <c r="B10" s="2"/>
      <c r="C10" s="8"/>
      <c r="D10" s="1"/>
      <c r="E10" s="1"/>
    </row>
    <row r="11" spans="1:5" x14ac:dyDescent="0.25">
      <c r="A11" s="2"/>
      <c r="B11" s="2"/>
      <c r="C11" s="8"/>
      <c r="D11" s="1"/>
      <c r="E11" s="1"/>
    </row>
    <row r="12" spans="1:5" x14ac:dyDescent="0.25">
      <c r="A12" s="2"/>
      <c r="B12" s="2"/>
      <c r="C12" s="8"/>
      <c r="D12" s="1"/>
      <c r="E12" s="1"/>
    </row>
    <row r="13" spans="1:5" x14ac:dyDescent="0.25">
      <c r="A13" s="2"/>
      <c r="B13" s="2"/>
      <c r="C13" s="8"/>
      <c r="D13" s="1"/>
      <c r="E13" s="1"/>
    </row>
    <row r="14" spans="1:5" x14ac:dyDescent="0.25">
      <c r="A14" s="2"/>
      <c r="B14" s="2"/>
      <c r="C14" s="8"/>
      <c r="D14" s="1"/>
      <c r="E14" s="1"/>
    </row>
    <row r="15" spans="1:5" x14ac:dyDescent="0.25">
      <c r="A15" s="2"/>
      <c r="B15" s="2"/>
      <c r="C15" s="8"/>
      <c r="D15" s="1"/>
      <c r="E15" s="1"/>
    </row>
    <row r="16" spans="1:5" x14ac:dyDescent="0.25">
      <c r="A16" s="2"/>
      <c r="B16" s="2"/>
      <c r="C16" s="9"/>
      <c r="D16" s="1"/>
      <c r="E16" s="1"/>
    </row>
    <row r="17" spans="1:5" x14ac:dyDescent="0.25">
      <c r="A17" s="2">
        <v>3</v>
      </c>
      <c r="B17" s="2" t="s">
        <v>43</v>
      </c>
      <c r="C17" s="7" t="s">
        <v>54</v>
      </c>
      <c r="D17" s="1">
        <v>17</v>
      </c>
      <c r="E17" s="1" t="s">
        <v>50</v>
      </c>
    </row>
    <row r="18" spans="1:5" x14ac:dyDescent="0.25">
      <c r="A18" s="2"/>
      <c r="B18" s="2"/>
      <c r="C18" s="8"/>
      <c r="D18" s="1"/>
      <c r="E18" s="1"/>
    </row>
    <row r="19" spans="1:5" x14ac:dyDescent="0.25">
      <c r="A19" s="2"/>
      <c r="B19" s="2"/>
      <c r="C19" s="8"/>
      <c r="D19" s="1"/>
      <c r="E19" s="1"/>
    </row>
    <row r="20" spans="1:5" x14ac:dyDescent="0.25">
      <c r="A20" s="2"/>
      <c r="B20" s="2"/>
      <c r="C20" s="9"/>
      <c r="D20" s="1"/>
      <c r="E20" s="1"/>
    </row>
    <row r="21" spans="1:5" x14ac:dyDescent="0.25">
      <c r="A21" s="2">
        <v>4</v>
      </c>
      <c r="B21" s="2" t="s">
        <v>44</v>
      </c>
      <c r="C21" s="7" t="s">
        <v>55</v>
      </c>
      <c r="D21" s="1" t="s">
        <v>61</v>
      </c>
      <c r="E21" s="1" t="s">
        <v>56</v>
      </c>
    </row>
    <row r="22" spans="1:5" x14ac:dyDescent="0.25">
      <c r="A22" s="2"/>
      <c r="B22" s="2"/>
      <c r="C22" s="8"/>
      <c r="D22" s="1"/>
      <c r="E22" s="1"/>
    </row>
    <row r="23" spans="1:5" x14ac:dyDescent="0.25">
      <c r="A23" s="2"/>
      <c r="B23" s="2"/>
      <c r="C23" s="8"/>
      <c r="D23" s="1"/>
      <c r="E23" s="1"/>
    </row>
    <row r="24" spans="1:5" x14ac:dyDescent="0.25">
      <c r="A24" s="2"/>
      <c r="B24" s="2"/>
      <c r="C24" s="9"/>
      <c r="D24" s="1"/>
      <c r="E24" s="1"/>
    </row>
  </sheetData>
  <mergeCells count="5">
    <mergeCell ref="A1:D1"/>
    <mergeCell ref="C3:C7"/>
    <mergeCell ref="C8:C16"/>
    <mergeCell ref="C17:C20"/>
    <mergeCell ref="C21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481B-1607-4EDD-A068-82D9534A58FD}">
  <dimension ref="C3:O56"/>
  <sheetViews>
    <sheetView topLeftCell="A8" workbookViewId="0">
      <selection activeCell="D29" sqref="D29:N29"/>
    </sheetView>
  </sheetViews>
  <sheetFormatPr defaultRowHeight="15" x14ac:dyDescent="0.25"/>
  <cols>
    <col min="3" max="3" width="61.140625" customWidth="1"/>
    <col min="5" max="5" width="4.42578125" customWidth="1"/>
    <col min="6" max="6" width="4.140625" customWidth="1"/>
    <col min="7" max="7" width="4" customWidth="1"/>
    <col min="8" max="8" width="4.28515625" customWidth="1"/>
    <col min="9" max="9" width="3.5703125" customWidth="1"/>
    <col min="10" max="10" width="3.42578125" customWidth="1"/>
    <col min="11" max="11" width="4.5703125" customWidth="1"/>
    <col min="12" max="12" width="4.140625" customWidth="1"/>
    <col min="13" max="14" width="4.42578125" customWidth="1"/>
  </cols>
  <sheetData>
    <row r="3" spans="3:15" x14ac:dyDescent="0.25">
      <c r="C3" s="17" t="s">
        <v>60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0"/>
    </row>
    <row r="4" spans="3:15" x14ac:dyDescent="0.25">
      <c r="C4" s="24" t="s">
        <v>35</v>
      </c>
      <c r="D4" s="24" t="s">
        <v>36</v>
      </c>
      <c r="E4" s="18" t="s">
        <v>59</v>
      </c>
      <c r="F4" s="19"/>
      <c r="G4" s="19"/>
      <c r="H4" s="19"/>
      <c r="I4" s="20"/>
      <c r="J4" s="21" t="s">
        <v>47</v>
      </c>
      <c r="K4" s="22"/>
      <c r="L4" s="22"/>
      <c r="M4" s="22"/>
      <c r="N4" s="23"/>
    </row>
    <row r="5" spans="3:15" x14ac:dyDescent="0.25">
      <c r="C5" s="25"/>
      <c r="D5" s="25"/>
      <c r="E5" s="12">
        <v>5</v>
      </c>
      <c r="F5" s="13">
        <v>4</v>
      </c>
      <c r="G5" s="13">
        <v>3</v>
      </c>
      <c r="H5" s="13">
        <v>2</v>
      </c>
      <c r="I5" s="13">
        <v>1</v>
      </c>
      <c r="J5" s="11">
        <v>1</v>
      </c>
      <c r="K5" s="11">
        <v>2</v>
      </c>
      <c r="L5" s="11">
        <v>3</v>
      </c>
      <c r="M5" s="11">
        <v>4</v>
      </c>
      <c r="N5" s="11">
        <v>5</v>
      </c>
    </row>
    <row r="6" spans="3:15" x14ac:dyDescent="0.25">
      <c r="C6" s="3" t="s">
        <v>40</v>
      </c>
      <c r="D6" s="3">
        <v>1</v>
      </c>
      <c r="E6" s="1"/>
      <c r="F6" s="1"/>
      <c r="G6" s="1"/>
      <c r="H6" s="1"/>
      <c r="I6" s="1"/>
      <c r="J6" s="1"/>
      <c r="K6" s="1"/>
      <c r="L6" s="1">
        <v>3</v>
      </c>
      <c r="M6" s="5"/>
      <c r="N6" s="1"/>
    </row>
    <row r="7" spans="3:15" x14ac:dyDescent="0.25">
      <c r="C7" s="3" t="s">
        <v>39</v>
      </c>
      <c r="D7" s="3">
        <v>2</v>
      </c>
      <c r="E7" s="1"/>
      <c r="F7" s="1"/>
      <c r="G7" s="1"/>
      <c r="H7" s="1"/>
      <c r="I7" s="1"/>
      <c r="J7" s="1">
        <v>1</v>
      </c>
      <c r="K7" s="1"/>
      <c r="L7" s="1"/>
      <c r="M7" s="1"/>
      <c r="N7" s="1"/>
    </row>
    <row r="8" spans="3:15" x14ac:dyDescent="0.25">
      <c r="C8" s="3" t="s">
        <v>6</v>
      </c>
      <c r="D8" s="3">
        <v>3</v>
      </c>
      <c r="E8" s="1"/>
      <c r="F8" s="1"/>
      <c r="G8" s="1"/>
      <c r="H8" s="1"/>
      <c r="I8" s="1"/>
      <c r="J8" s="1"/>
      <c r="K8" s="1"/>
      <c r="L8" s="1"/>
      <c r="M8" s="1">
        <v>4</v>
      </c>
      <c r="N8" s="1"/>
    </row>
    <row r="9" spans="3:15" x14ac:dyDescent="0.25">
      <c r="C9" s="3" t="s">
        <v>41</v>
      </c>
      <c r="D9" s="3">
        <v>4</v>
      </c>
      <c r="E9" s="1"/>
      <c r="F9" s="1"/>
      <c r="G9" s="1"/>
      <c r="H9" s="1"/>
      <c r="I9" s="1"/>
      <c r="J9" s="1">
        <v>1</v>
      </c>
      <c r="K9" s="1"/>
      <c r="L9" s="1"/>
      <c r="M9" s="1"/>
      <c r="N9" s="1"/>
    </row>
    <row r="10" spans="3:15" x14ac:dyDescent="0.25">
      <c r="C10" s="3" t="s">
        <v>8</v>
      </c>
      <c r="D10" s="3">
        <v>5</v>
      </c>
      <c r="E10" s="1"/>
      <c r="F10" s="1"/>
      <c r="G10" s="1"/>
      <c r="H10" s="1"/>
      <c r="I10" s="1"/>
      <c r="J10" s="1"/>
      <c r="K10" s="1"/>
      <c r="L10" s="1">
        <v>3</v>
      </c>
      <c r="M10" s="1"/>
      <c r="N10" s="1"/>
    </row>
    <row r="11" spans="3:15" x14ac:dyDescent="0.25">
      <c r="C11" s="3" t="s">
        <v>9</v>
      </c>
      <c r="D11" s="16">
        <v>6</v>
      </c>
      <c r="E11" s="1"/>
      <c r="F11" s="1">
        <v>4</v>
      </c>
      <c r="G11" s="1"/>
      <c r="H11" s="1"/>
      <c r="I11" s="1"/>
      <c r="J11" s="1"/>
      <c r="K11" s="1"/>
      <c r="L11" s="1"/>
      <c r="M11" s="1"/>
      <c r="N11" s="1"/>
    </row>
    <row r="12" spans="3:15" x14ac:dyDescent="0.25">
      <c r="C12" s="3" t="s">
        <v>10</v>
      </c>
      <c r="D12" s="16">
        <v>7</v>
      </c>
      <c r="E12" s="1">
        <v>5</v>
      </c>
      <c r="F12" s="1"/>
      <c r="G12" s="1"/>
      <c r="H12" s="1"/>
      <c r="I12" s="1"/>
      <c r="J12" s="1"/>
      <c r="K12" s="1"/>
      <c r="L12" s="1"/>
      <c r="M12" s="1"/>
      <c r="N12" s="1"/>
    </row>
    <row r="13" spans="3:15" x14ac:dyDescent="0.25">
      <c r="C13" s="3" t="s">
        <v>11</v>
      </c>
      <c r="D13" s="16">
        <v>8</v>
      </c>
      <c r="E13" s="1">
        <v>5</v>
      </c>
      <c r="F13" s="1"/>
      <c r="G13" s="1"/>
      <c r="H13" s="1"/>
      <c r="I13" s="1"/>
      <c r="J13" s="1"/>
      <c r="K13" s="1"/>
      <c r="L13" s="1"/>
      <c r="M13" s="1"/>
      <c r="N13" s="1"/>
    </row>
    <row r="14" spans="3:15" x14ac:dyDescent="0.25">
      <c r="C14" s="3" t="s">
        <v>12</v>
      </c>
      <c r="D14" s="3">
        <v>9</v>
      </c>
      <c r="E14" s="1"/>
      <c r="F14" s="1"/>
      <c r="G14" s="1"/>
      <c r="H14" s="1"/>
      <c r="I14" s="1"/>
      <c r="J14" s="1"/>
      <c r="K14" s="1">
        <v>2</v>
      </c>
      <c r="L14" s="1"/>
      <c r="M14" s="1"/>
      <c r="N14" s="1"/>
    </row>
    <row r="15" spans="3:15" x14ac:dyDescent="0.25">
      <c r="C15" s="3" t="s">
        <v>13</v>
      </c>
      <c r="D15" s="3">
        <v>10</v>
      </c>
      <c r="E15" s="1"/>
      <c r="F15" s="1"/>
      <c r="G15" s="1"/>
      <c r="H15" s="1"/>
      <c r="I15" s="1"/>
      <c r="J15" s="1">
        <v>1</v>
      </c>
      <c r="K15" s="1"/>
      <c r="L15" s="1"/>
      <c r="M15" s="1"/>
      <c r="N15" s="1"/>
    </row>
    <row r="16" spans="3:15" x14ac:dyDescent="0.25">
      <c r="C16" s="3" t="s">
        <v>14</v>
      </c>
      <c r="D16" s="3">
        <v>11</v>
      </c>
      <c r="E16" s="1"/>
      <c r="F16" s="1"/>
      <c r="G16" s="1"/>
      <c r="H16" s="1"/>
      <c r="I16" s="1"/>
      <c r="J16" s="1">
        <v>1</v>
      </c>
      <c r="K16" s="1"/>
      <c r="L16" s="1"/>
      <c r="M16" s="1"/>
      <c r="N16" s="1"/>
    </row>
    <row r="17" spans="3:14" x14ac:dyDescent="0.25">
      <c r="C17" s="3" t="s">
        <v>15</v>
      </c>
      <c r="D17" s="3">
        <v>12</v>
      </c>
      <c r="E17" s="1"/>
      <c r="F17" s="1"/>
      <c r="G17" s="1"/>
      <c r="H17" s="1"/>
      <c r="I17" s="1"/>
      <c r="J17" s="1">
        <v>1</v>
      </c>
      <c r="K17" s="1"/>
      <c r="L17" s="1"/>
      <c r="M17" s="1"/>
      <c r="N17" s="1"/>
    </row>
    <row r="18" spans="3:14" x14ac:dyDescent="0.25">
      <c r="C18" s="3" t="s">
        <v>16</v>
      </c>
      <c r="D18" s="3">
        <v>13</v>
      </c>
      <c r="E18" s="1"/>
      <c r="F18" s="1"/>
      <c r="G18" s="1"/>
      <c r="H18" s="1"/>
      <c r="I18" s="1"/>
      <c r="J18" s="1">
        <v>1</v>
      </c>
      <c r="K18" s="1"/>
      <c r="L18" s="1"/>
      <c r="M18" s="1"/>
      <c r="N18" s="1"/>
    </row>
    <row r="19" spans="3:14" x14ac:dyDescent="0.25">
      <c r="C19" s="3" t="s">
        <v>17</v>
      </c>
      <c r="D19" s="3">
        <v>14</v>
      </c>
      <c r="E19" s="1"/>
      <c r="F19" s="1"/>
      <c r="G19" s="1"/>
      <c r="H19" s="1"/>
      <c r="I19" s="1"/>
      <c r="J19" s="1">
        <v>1</v>
      </c>
      <c r="K19" s="1"/>
      <c r="L19" s="1"/>
      <c r="M19" s="1"/>
      <c r="N19" s="1"/>
    </row>
    <row r="20" spans="3:14" x14ac:dyDescent="0.25">
      <c r="C20" s="3" t="s">
        <v>18</v>
      </c>
      <c r="D20" s="3">
        <v>15</v>
      </c>
      <c r="E20" s="1"/>
      <c r="F20" s="1"/>
      <c r="G20" s="1"/>
      <c r="H20" s="1"/>
      <c r="I20" s="1"/>
      <c r="J20" s="1"/>
      <c r="K20" s="1"/>
      <c r="L20" s="1">
        <v>3</v>
      </c>
      <c r="M20" s="1"/>
      <c r="N20" s="1"/>
    </row>
    <row r="21" spans="3:14" x14ac:dyDescent="0.25">
      <c r="C21" s="3" t="s">
        <v>19</v>
      </c>
      <c r="D21" s="3">
        <v>16</v>
      </c>
      <c r="E21" s="1"/>
      <c r="F21" s="1"/>
      <c r="G21" s="1"/>
      <c r="H21" s="1"/>
      <c r="I21" s="1"/>
      <c r="J21" s="1">
        <v>1</v>
      </c>
      <c r="K21" s="1"/>
      <c r="L21" s="1"/>
      <c r="M21" s="1"/>
      <c r="N21" s="1"/>
    </row>
    <row r="22" spans="3:14" x14ac:dyDescent="0.25">
      <c r="C22" s="3" t="s">
        <v>20</v>
      </c>
      <c r="D22" s="16">
        <v>17</v>
      </c>
      <c r="E22" s="1">
        <v>5</v>
      </c>
      <c r="F22" s="1"/>
      <c r="G22" s="1"/>
      <c r="H22" s="1"/>
      <c r="I22" s="1"/>
      <c r="J22" s="1"/>
      <c r="K22" s="1"/>
      <c r="L22" s="1"/>
      <c r="M22" s="1"/>
      <c r="N22" s="1"/>
    </row>
    <row r="23" spans="3:14" x14ac:dyDescent="0.25">
      <c r="C23" s="3" t="s">
        <v>21</v>
      </c>
      <c r="D23" s="3">
        <v>18</v>
      </c>
      <c r="E23" s="1"/>
      <c r="F23" s="1"/>
      <c r="G23" s="1"/>
      <c r="H23" s="1"/>
      <c r="I23" s="1"/>
      <c r="J23" s="1">
        <v>1</v>
      </c>
      <c r="K23" s="1"/>
      <c r="L23" s="1"/>
      <c r="M23" s="1"/>
      <c r="N23" s="1"/>
    </row>
    <row r="24" spans="3:14" x14ac:dyDescent="0.25">
      <c r="C24" s="3" t="s">
        <v>22</v>
      </c>
      <c r="D24" s="3">
        <v>19</v>
      </c>
      <c r="E24" s="1"/>
      <c r="F24" s="1"/>
      <c r="G24" s="1"/>
      <c r="H24" s="1"/>
      <c r="I24" s="1"/>
      <c r="J24" s="1">
        <v>1</v>
      </c>
      <c r="K24" s="1"/>
      <c r="L24" s="1"/>
      <c r="M24" s="1"/>
      <c r="N24" s="1"/>
    </row>
    <row r="25" spans="3:14" x14ac:dyDescent="0.25">
      <c r="C25" s="3" t="s">
        <v>23</v>
      </c>
      <c r="D25" s="3">
        <v>20</v>
      </c>
      <c r="E25" s="1"/>
      <c r="F25" s="1"/>
      <c r="G25" s="1"/>
      <c r="H25" s="1"/>
      <c r="I25" s="1"/>
      <c r="J25" s="1">
        <v>1</v>
      </c>
      <c r="K25" s="1"/>
      <c r="L25" s="1"/>
      <c r="M25" s="1"/>
      <c r="N25" s="1"/>
    </row>
    <row r="26" spans="3:14" x14ac:dyDescent="0.25">
      <c r="C26" s="3" t="s">
        <v>24</v>
      </c>
      <c r="D26" s="3">
        <v>21</v>
      </c>
      <c r="E26" s="1"/>
      <c r="F26" s="1"/>
      <c r="G26" s="1"/>
      <c r="H26" s="1"/>
      <c r="I26" s="1"/>
      <c r="J26" s="1">
        <v>1</v>
      </c>
      <c r="K26" s="1"/>
      <c r="L26" s="1"/>
      <c r="M26" s="1"/>
      <c r="N26" s="1"/>
    </row>
    <row r="27" spans="3:14" x14ac:dyDescent="0.25">
      <c r="C27" s="3" t="s">
        <v>25</v>
      </c>
      <c r="D27" s="16">
        <v>22</v>
      </c>
      <c r="E27" s="1"/>
      <c r="F27" s="1"/>
      <c r="G27" s="1"/>
      <c r="H27" s="1">
        <v>2</v>
      </c>
      <c r="I27" s="1"/>
      <c r="J27" s="1"/>
      <c r="K27" s="1"/>
      <c r="L27" s="1"/>
      <c r="M27" s="1"/>
      <c r="N27" s="1"/>
    </row>
    <row r="28" spans="3:14" x14ac:dyDescent="0.25">
      <c r="C28" s="15" t="s">
        <v>45</v>
      </c>
      <c r="D28" s="16">
        <v>23</v>
      </c>
      <c r="E28" s="1">
        <v>5</v>
      </c>
      <c r="F28" s="1"/>
      <c r="G28" s="1"/>
      <c r="H28" s="1"/>
      <c r="I28" s="1"/>
      <c r="J28" s="1"/>
      <c r="K28" s="1"/>
      <c r="L28" s="1"/>
      <c r="M28" s="1"/>
      <c r="N28" s="1"/>
    </row>
    <row r="29" spans="3:14" x14ac:dyDescent="0.25">
      <c r="C29" s="14" t="s">
        <v>63</v>
      </c>
      <c r="D29" s="26">
        <f>SUM(E6:N28)</f>
        <v>53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1" spans="3:14" x14ac:dyDescent="0.25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3:14" x14ac:dyDescent="0.25">
      <c r="C32" s="28"/>
      <c r="D32" s="28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3:14" x14ac:dyDescent="0.25">
      <c r="C33" s="28"/>
      <c r="D33" s="28"/>
      <c r="E33" s="30"/>
      <c r="F33" s="31"/>
      <c r="G33" s="31"/>
      <c r="H33" s="31"/>
      <c r="I33" s="31"/>
      <c r="J33" s="31"/>
      <c r="K33" s="31"/>
      <c r="L33" s="31"/>
      <c r="M33" s="31"/>
      <c r="N33" s="31"/>
    </row>
    <row r="34" spans="3:14" x14ac:dyDescent="0.25">
      <c r="C34" s="32"/>
      <c r="D34" s="32"/>
      <c r="E34" s="31"/>
      <c r="F34" s="31"/>
      <c r="G34" s="31"/>
      <c r="H34" s="31"/>
      <c r="I34" s="31"/>
      <c r="J34" s="31"/>
      <c r="K34" s="31"/>
      <c r="L34" s="31"/>
      <c r="M34" s="30"/>
      <c r="N34" s="31"/>
    </row>
    <row r="35" spans="3:14" x14ac:dyDescent="0.25">
      <c r="C35" s="32"/>
      <c r="D35" s="32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3:14" x14ac:dyDescent="0.25">
      <c r="C36" s="32"/>
      <c r="D36" s="32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3:14" x14ac:dyDescent="0.25">
      <c r="C37" s="32"/>
      <c r="D37" s="32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3:14" x14ac:dyDescent="0.25">
      <c r="C38" s="32"/>
      <c r="D38" s="32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3:14" x14ac:dyDescent="0.25">
      <c r="C39" s="32"/>
      <c r="D39" s="32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3:14" x14ac:dyDescent="0.25">
      <c r="C40" s="32"/>
      <c r="D40" s="32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3:14" x14ac:dyDescent="0.25">
      <c r="C41" s="32"/>
      <c r="D41" s="32"/>
      <c r="E41" s="31"/>
      <c r="F41" s="31"/>
      <c r="G41" s="31"/>
      <c r="H41" s="31"/>
      <c r="I41" s="31"/>
      <c r="J41" s="31"/>
      <c r="K41" s="31"/>
      <c r="L41" s="31"/>
      <c r="M41" s="31"/>
      <c r="N41" s="31"/>
    </row>
    <row r="42" spans="3:14" x14ac:dyDescent="0.25">
      <c r="C42" s="32"/>
      <c r="D42" s="32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3:14" x14ac:dyDescent="0.25">
      <c r="C43" s="32"/>
      <c r="D43" s="32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3:14" x14ac:dyDescent="0.25">
      <c r="C44" s="32"/>
      <c r="D44" s="32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3:14" x14ac:dyDescent="0.25">
      <c r="C45" s="32"/>
      <c r="D45" s="32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3:14" x14ac:dyDescent="0.25">
      <c r="C46" s="32"/>
      <c r="D46" s="32"/>
      <c r="E46" s="31"/>
      <c r="F46" s="31"/>
      <c r="G46" s="31"/>
      <c r="H46" s="31"/>
      <c r="I46" s="31"/>
      <c r="J46" s="31"/>
      <c r="K46" s="31"/>
      <c r="L46" s="31"/>
      <c r="M46" s="31"/>
      <c r="N46" s="31"/>
    </row>
    <row r="47" spans="3:14" x14ac:dyDescent="0.25">
      <c r="C47" s="32"/>
      <c r="D47" s="32"/>
      <c r="E47" s="31"/>
      <c r="F47" s="31"/>
      <c r="G47" s="31"/>
      <c r="H47" s="31"/>
      <c r="I47" s="31"/>
      <c r="J47" s="31"/>
      <c r="K47" s="31"/>
      <c r="L47" s="31"/>
      <c r="M47" s="31"/>
      <c r="N47" s="31"/>
    </row>
    <row r="48" spans="3:14" x14ac:dyDescent="0.25">
      <c r="C48" s="32"/>
      <c r="D48" s="32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3:14" x14ac:dyDescent="0.25">
      <c r="C49" s="32"/>
      <c r="D49" s="32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3:14" x14ac:dyDescent="0.25">
      <c r="C50" s="32"/>
      <c r="D50" s="32"/>
      <c r="E50" s="31"/>
      <c r="F50" s="31"/>
      <c r="G50" s="31"/>
      <c r="H50" s="31"/>
      <c r="I50" s="31"/>
      <c r="J50" s="31"/>
      <c r="K50" s="31"/>
      <c r="L50" s="31"/>
      <c r="M50" s="31"/>
      <c r="N50" s="31"/>
    </row>
    <row r="51" spans="3:14" x14ac:dyDescent="0.25">
      <c r="C51" s="32"/>
      <c r="D51" s="32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3:14" x14ac:dyDescent="0.25">
      <c r="C52" s="32"/>
      <c r="D52" s="32"/>
      <c r="E52" s="31"/>
      <c r="F52" s="31"/>
      <c r="G52" s="31"/>
      <c r="H52" s="31"/>
      <c r="I52" s="31"/>
      <c r="J52" s="31"/>
      <c r="K52" s="31"/>
      <c r="L52" s="31"/>
      <c r="M52" s="31"/>
      <c r="N52" s="31"/>
    </row>
    <row r="53" spans="3:14" x14ac:dyDescent="0.25">
      <c r="C53" s="32"/>
      <c r="D53" s="32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3:14" x14ac:dyDescent="0.25">
      <c r="C54" s="32"/>
      <c r="D54" s="32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spans="3:14" x14ac:dyDescent="0.25">
      <c r="C55" s="32"/>
      <c r="D55" s="32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3:14" x14ac:dyDescent="0.25">
      <c r="C56" s="32"/>
      <c r="D56" s="32"/>
      <c r="E56" s="31"/>
      <c r="F56" s="31"/>
      <c r="G56" s="31"/>
      <c r="H56" s="31"/>
      <c r="I56" s="31"/>
      <c r="J56" s="31"/>
      <c r="K56" s="31"/>
      <c r="L56" s="31"/>
      <c r="M56" s="31"/>
      <c r="N56" s="31"/>
    </row>
  </sheetData>
  <mergeCells count="6">
    <mergeCell ref="E4:I4"/>
    <mergeCell ref="J4:N4"/>
    <mergeCell ref="D4:D5"/>
    <mergeCell ref="C4:C5"/>
    <mergeCell ref="C3:N3"/>
    <mergeCell ref="D29:N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533C-59B9-4086-B298-DCAAFE7BE448}">
  <dimension ref="A1:J22"/>
  <sheetViews>
    <sheetView topLeftCell="A2" workbookViewId="0">
      <selection activeCell="G17" sqref="G17:J22"/>
    </sheetView>
  </sheetViews>
  <sheetFormatPr defaultRowHeight="15" x14ac:dyDescent="0.25"/>
  <cols>
    <col min="1" max="1" width="7.7109375" customWidth="1"/>
    <col min="2" max="2" width="28.42578125" customWidth="1"/>
    <col min="3" max="3" width="13.28515625" customWidth="1"/>
    <col min="4" max="4" width="15.28515625" customWidth="1"/>
    <col min="5" max="5" width="14.140625" customWidth="1"/>
    <col min="7" max="7" width="28.85546875" customWidth="1"/>
    <col min="8" max="8" width="21" customWidth="1"/>
    <col min="9" max="9" width="15" customWidth="1"/>
    <col min="10" max="10" width="12.140625" customWidth="1"/>
  </cols>
  <sheetData>
    <row r="1" spans="1:3" x14ac:dyDescent="0.25">
      <c r="A1" s="39" t="s">
        <v>37</v>
      </c>
      <c r="B1" s="39" t="s">
        <v>64</v>
      </c>
      <c r="C1" s="39" t="s">
        <v>63</v>
      </c>
    </row>
    <row r="2" spans="1:3" x14ac:dyDescent="0.25">
      <c r="A2" s="1">
        <v>1</v>
      </c>
      <c r="B2" s="1" t="s">
        <v>62</v>
      </c>
      <c r="C2" s="1">
        <v>51</v>
      </c>
    </row>
    <row r="3" spans="1:3" x14ac:dyDescent="0.25">
      <c r="A3" s="1">
        <v>2</v>
      </c>
      <c r="B3" s="1" t="s">
        <v>73</v>
      </c>
      <c r="C3" s="1">
        <v>52</v>
      </c>
    </row>
    <row r="4" spans="1:3" x14ac:dyDescent="0.25">
      <c r="A4" s="1">
        <v>3</v>
      </c>
      <c r="B4" s="1" t="s">
        <v>75</v>
      </c>
      <c r="C4" s="1">
        <v>53</v>
      </c>
    </row>
    <row r="5" spans="1:3" x14ac:dyDescent="0.25">
      <c r="A5" s="1">
        <v>4</v>
      </c>
      <c r="B5" s="1" t="s">
        <v>70</v>
      </c>
      <c r="C5" s="1">
        <v>54</v>
      </c>
    </row>
    <row r="6" spans="1:3" x14ac:dyDescent="0.25">
      <c r="A6" s="1">
        <v>5</v>
      </c>
      <c r="B6" s="1" t="s">
        <v>69</v>
      </c>
      <c r="C6" s="1">
        <v>67</v>
      </c>
    </row>
    <row r="7" spans="1:3" x14ac:dyDescent="0.25">
      <c r="A7" s="1">
        <v>6</v>
      </c>
      <c r="B7" s="1" t="s">
        <v>71</v>
      </c>
      <c r="C7" s="1">
        <v>68</v>
      </c>
    </row>
    <row r="8" spans="1:3" x14ac:dyDescent="0.25">
      <c r="A8" s="1">
        <v>7</v>
      </c>
      <c r="B8" s="1" t="s">
        <v>68</v>
      </c>
      <c r="C8" s="1">
        <v>71</v>
      </c>
    </row>
    <row r="9" spans="1:3" x14ac:dyDescent="0.25">
      <c r="A9" s="1">
        <v>8</v>
      </c>
      <c r="B9" s="1" t="s">
        <v>60</v>
      </c>
      <c r="C9" s="1">
        <v>72</v>
      </c>
    </row>
    <row r="10" spans="1:3" x14ac:dyDescent="0.25">
      <c r="A10" s="1">
        <v>9</v>
      </c>
      <c r="B10" s="1" t="s">
        <v>65</v>
      </c>
      <c r="C10" s="1">
        <v>72</v>
      </c>
    </row>
    <row r="11" spans="1:3" x14ac:dyDescent="0.25">
      <c r="A11" s="1">
        <v>10</v>
      </c>
      <c r="B11" s="1" t="s">
        <v>72</v>
      </c>
      <c r="C11" s="1">
        <v>74</v>
      </c>
    </row>
    <row r="12" spans="1:3" x14ac:dyDescent="0.25">
      <c r="A12" s="1">
        <v>11</v>
      </c>
      <c r="B12" s="1" t="s">
        <v>74</v>
      </c>
      <c r="C12" s="1">
        <v>75</v>
      </c>
    </row>
    <row r="13" spans="1:3" x14ac:dyDescent="0.25">
      <c r="A13" s="1">
        <v>12</v>
      </c>
      <c r="B13" s="1" t="s">
        <v>66</v>
      </c>
      <c r="C13" s="1">
        <v>81</v>
      </c>
    </row>
    <row r="14" spans="1:3" x14ac:dyDescent="0.25">
      <c r="A14" s="1">
        <v>13</v>
      </c>
      <c r="B14" s="1" t="s">
        <v>67</v>
      </c>
      <c r="C14" s="1">
        <v>82</v>
      </c>
    </row>
    <row r="15" spans="1:3" x14ac:dyDescent="0.25">
      <c r="A15" s="21" t="s">
        <v>91</v>
      </c>
      <c r="B15" s="23"/>
      <c r="C15" s="40">
        <f>AVERAGE(C2:C14)</f>
        <v>67.07692307692308</v>
      </c>
    </row>
    <row r="16" spans="1:3" x14ac:dyDescent="0.25">
      <c r="A16" s="21" t="s">
        <v>90</v>
      </c>
      <c r="B16" s="23"/>
      <c r="C16" s="40">
        <f>_xlfn.STDEV.S(C2:C14)</f>
        <v>10.98075239120358</v>
      </c>
    </row>
    <row r="17" spans="2:10" x14ac:dyDescent="0.25">
      <c r="B17" s="37" t="s">
        <v>86</v>
      </c>
      <c r="C17" s="38" t="s">
        <v>87</v>
      </c>
      <c r="D17" s="35"/>
      <c r="E17" s="34" t="s">
        <v>88</v>
      </c>
      <c r="F17" s="10"/>
      <c r="G17" s="42" t="s">
        <v>86</v>
      </c>
      <c r="H17" s="41" t="s">
        <v>87</v>
      </c>
      <c r="I17" s="41"/>
      <c r="J17" s="42" t="s">
        <v>88</v>
      </c>
    </row>
    <row r="18" spans="2:10" x14ac:dyDescent="0.25">
      <c r="B18" s="5" t="s">
        <v>76</v>
      </c>
      <c r="C18" s="36">
        <f>C15+1.5*C16</f>
        <v>83.548051663728444</v>
      </c>
      <c r="D18" s="5" t="s">
        <v>85</v>
      </c>
      <c r="E18" s="5">
        <v>0</v>
      </c>
      <c r="F18" s="10"/>
      <c r="G18" s="43" t="s">
        <v>76</v>
      </c>
      <c r="H18" s="44" t="s">
        <v>89</v>
      </c>
      <c r="I18" s="43" t="s">
        <v>85</v>
      </c>
      <c r="J18" s="43">
        <v>0</v>
      </c>
    </row>
    <row r="19" spans="2:10" x14ac:dyDescent="0.25">
      <c r="B19" s="5" t="s">
        <v>77</v>
      </c>
      <c r="C19" s="36">
        <f>C15+0.5*C16</f>
        <v>72.567299272524878</v>
      </c>
      <c r="D19" s="5" t="s">
        <v>81</v>
      </c>
      <c r="E19" s="5">
        <v>4</v>
      </c>
      <c r="F19" s="10"/>
      <c r="G19" s="43" t="s">
        <v>77</v>
      </c>
      <c r="H19" s="44" t="s">
        <v>92</v>
      </c>
      <c r="I19" s="43" t="s">
        <v>96</v>
      </c>
      <c r="J19" s="43">
        <v>4</v>
      </c>
    </row>
    <row r="20" spans="2:10" x14ac:dyDescent="0.25">
      <c r="B20" s="5" t="s">
        <v>78</v>
      </c>
      <c r="C20" s="36">
        <f>C15-0.5*C16</f>
        <v>61.58654688132129</v>
      </c>
      <c r="D20" s="5" t="s">
        <v>82</v>
      </c>
      <c r="E20" s="5">
        <v>5</v>
      </c>
      <c r="F20" s="10"/>
      <c r="G20" s="43" t="s">
        <v>78</v>
      </c>
      <c r="H20" s="44" t="s">
        <v>93</v>
      </c>
      <c r="I20" s="43" t="s">
        <v>82</v>
      </c>
      <c r="J20" s="43">
        <v>5</v>
      </c>
    </row>
    <row r="21" spans="2:10" x14ac:dyDescent="0.25">
      <c r="B21" s="5" t="s">
        <v>79</v>
      </c>
      <c r="C21" s="36">
        <f>C15-1.5*C16</f>
        <v>50.605794490117709</v>
      </c>
      <c r="D21" s="5" t="s">
        <v>83</v>
      </c>
      <c r="E21" s="5">
        <v>3</v>
      </c>
      <c r="F21" s="10"/>
      <c r="G21" s="43" t="s">
        <v>79</v>
      </c>
      <c r="H21" s="44" t="s">
        <v>94</v>
      </c>
      <c r="I21" s="43" t="s">
        <v>83</v>
      </c>
      <c r="J21" s="43">
        <v>3</v>
      </c>
    </row>
    <row r="22" spans="2:10" x14ac:dyDescent="0.25">
      <c r="B22" s="5" t="s">
        <v>80</v>
      </c>
      <c r="C22" s="5"/>
      <c r="D22" s="5" t="s">
        <v>84</v>
      </c>
      <c r="E22" s="5">
        <v>1</v>
      </c>
      <c r="F22" s="10"/>
      <c r="G22" s="43" t="s">
        <v>80</v>
      </c>
      <c r="H22" s="43" t="s">
        <v>95</v>
      </c>
      <c r="I22" s="43" t="s">
        <v>84</v>
      </c>
      <c r="J22" s="43">
        <v>1</v>
      </c>
    </row>
  </sheetData>
  <sortState xmlns:xlrd2="http://schemas.microsoft.com/office/spreadsheetml/2017/richdata2" ref="A2:A14">
    <sortCondition ref="A2:A14"/>
  </sortState>
  <mergeCells count="4">
    <mergeCell ref="C17:D17"/>
    <mergeCell ref="A15:B15"/>
    <mergeCell ref="A16:B16"/>
    <mergeCell ref="H17:I1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 Noor Hakim</dc:creator>
  <cp:lastModifiedBy>Rosalia Noor Hakim</cp:lastModifiedBy>
  <dcterms:created xsi:type="dcterms:W3CDTF">2020-11-25T04:26:05Z</dcterms:created>
  <dcterms:modified xsi:type="dcterms:W3CDTF">2021-04-17T09:02:13Z</dcterms:modified>
</cp:coreProperties>
</file>